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AB34B721-D11A-4A31-9F7B-BFC422DD237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3rd Year_20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J175" i="2" l="1"/>
  <c r="K175" i="2"/>
  <c r="L175" i="2"/>
  <c r="M175" i="2"/>
  <c r="N175" i="2"/>
  <c r="O175" i="2"/>
  <c r="P175" i="2"/>
  <c r="Q175" i="2"/>
  <c r="J176" i="2"/>
  <c r="K176" i="2"/>
  <c r="L176" i="2"/>
  <c r="M176" i="2"/>
  <c r="N176" i="2"/>
  <c r="O176" i="2"/>
  <c r="P176" i="2"/>
  <c r="Q176" i="2"/>
  <c r="J177" i="2"/>
  <c r="K177" i="2"/>
  <c r="L177" i="2"/>
  <c r="M177" i="2"/>
  <c r="N177" i="2"/>
  <c r="O177" i="2"/>
  <c r="Q177" i="2" s="1"/>
  <c r="P177" i="2"/>
  <c r="J178" i="2"/>
  <c r="K178" i="2"/>
  <c r="L178" i="2"/>
  <c r="M178" i="2"/>
  <c r="Q178" i="2" s="1"/>
  <c r="N178" i="2"/>
  <c r="O178" i="2"/>
  <c r="P178" i="2"/>
  <c r="J179" i="2"/>
  <c r="K179" i="2"/>
  <c r="L179" i="2"/>
  <c r="M179" i="2"/>
  <c r="N179" i="2"/>
  <c r="O179" i="2"/>
  <c r="P179" i="2"/>
  <c r="J180" i="2"/>
  <c r="K180" i="2"/>
  <c r="L180" i="2"/>
  <c r="M180" i="2"/>
  <c r="N180" i="2"/>
  <c r="O180" i="2"/>
  <c r="P180" i="2"/>
  <c r="J181" i="2"/>
  <c r="K181" i="2"/>
  <c r="L181" i="2"/>
  <c r="M181" i="2"/>
  <c r="N181" i="2"/>
  <c r="O181" i="2"/>
  <c r="P181" i="2"/>
  <c r="J182" i="2"/>
  <c r="K182" i="2"/>
  <c r="L182" i="2"/>
  <c r="M182" i="2"/>
  <c r="Q182" i="2" s="1"/>
  <c r="N182" i="2"/>
  <c r="O182" i="2"/>
  <c r="P182" i="2"/>
  <c r="J183" i="2"/>
  <c r="K183" i="2"/>
  <c r="L183" i="2"/>
  <c r="M183" i="2"/>
  <c r="N183" i="2"/>
  <c r="O183" i="2"/>
  <c r="P183" i="2"/>
  <c r="J184" i="2"/>
  <c r="K184" i="2"/>
  <c r="L184" i="2"/>
  <c r="M184" i="2"/>
  <c r="N184" i="2"/>
  <c r="O184" i="2"/>
  <c r="P184" i="2"/>
  <c r="J146" i="2"/>
  <c r="K146" i="2"/>
  <c r="L146" i="2"/>
  <c r="M146" i="2"/>
  <c r="N146" i="2"/>
  <c r="O146" i="2"/>
  <c r="P146" i="2"/>
  <c r="J147" i="2"/>
  <c r="K147" i="2"/>
  <c r="L147" i="2"/>
  <c r="M147" i="2"/>
  <c r="N147" i="2"/>
  <c r="O147" i="2"/>
  <c r="P147" i="2"/>
  <c r="J148" i="2"/>
  <c r="K148" i="2"/>
  <c r="L148" i="2"/>
  <c r="M148" i="2"/>
  <c r="N148" i="2"/>
  <c r="O148" i="2"/>
  <c r="P148" i="2"/>
  <c r="J149" i="2"/>
  <c r="K149" i="2"/>
  <c r="L149" i="2"/>
  <c r="M149" i="2"/>
  <c r="N149" i="2"/>
  <c r="O149" i="2"/>
  <c r="P149" i="2"/>
  <c r="J150" i="2"/>
  <c r="K150" i="2"/>
  <c r="L150" i="2"/>
  <c r="M150" i="2"/>
  <c r="N150" i="2"/>
  <c r="O150" i="2"/>
  <c r="P150" i="2"/>
  <c r="J151" i="2"/>
  <c r="K151" i="2"/>
  <c r="L151" i="2"/>
  <c r="M151" i="2"/>
  <c r="N151" i="2"/>
  <c r="O151" i="2"/>
  <c r="P151" i="2"/>
  <c r="J152" i="2"/>
  <c r="K152" i="2"/>
  <c r="L152" i="2"/>
  <c r="M152" i="2"/>
  <c r="N152" i="2"/>
  <c r="O152" i="2"/>
  <c r="P152" i="2"/>
  <c r="J153" i="2"/>
  <c r="K153" i="2"/>
  <c r="L153" i="2"/>
  <c r="M153" i="2"/>
  <c r="N153" i="2"/>
  <c r="O153" i="2"/>
  <c r="P153" i="2"/>
  <c r="J154" i="2"/>
  <c r="K154" i="2"/>
  <c r="L154" i="2"/>
  <c r="M154" i="2"/>
  <c r="N154" i="2"/>
  <c r="O154" i="2"/>
  <c r="P154" i="2"/>
  <c r="J155" i="2"/>
  <c r="K155" i="2"/>
  <c r="L155" i="2"/>
  <c r="M155" i="2"/>
  <c r="N155" i="2"/>
  <c r="O155" i="2"/>
  <c r="P155" i="2"/>
  <c r="J156" i="2"/>
  <c r="K156" i="2"/>
  <c r="L156" i="2"/>
  <c r="M156" i="2"/>
  <c r="N156" i="2"/>
  <c r="O156" i="2"/>
  <c r="P156" i="2"/>
  <c r="J157" i="2"/>
  <c r="K157" i="2"/>
  <c r="L157" i="2"/>
  <c r="M157" i="2"/>
  <c r="N157" i="2"/>
  <c r="O157" i="2"/>
  <c r="P157" i="2"/>
  <c r="J158" i="2"/>
  <c r="K158" i="2"/>
  <c r="L158" i="2"/>
  <c r="M158" i="2"/>
  <c r="N158" i="2"/>
  <c r="O158" i="2"/>
  <c r="P158" i="2"/>
  <c r="J159" i="2"/>
  <c r="K159" i="2"/>
  <c r="L159" i="2"/>
  <c r="M159" i="2"/>
  <c r="N159" i="2"/>
  <c r="O159" i="2"/>
  <c r="P159" i="2"/>
  <c r="J160" i="2"/>
  <c r="K160" i="2"/>
  <c r="L160" i="2"/>
  <c r="M160" i="2"/>
  <c r="N160" i="2"/>
  <c r="O160" i="2"/>
  <c r="P160" i="2"/>
  <c r="J161" i="2"/>
  <c r="K161" i="2"/>
  <c r="L161" i="2"/>
  <c r="M161" i="2"/>
  <c r="N161" i="2"/>
  <c r="O161" i="2"/>
  <c r="P161" i="2"/>
  <c r="J162" i="2"/>
  <c r="K162" i="2"/>
  <c r="L162" i="2"/>
  <c r="M162" i="2"/>
  <c r="N162" i="2"/>
  <c r="O162" i="2"/>
  <c r="P162" i="2"/>
  <c r="J163" i="2"/>
  <c r="K163" i="2"/>
  <c r="L163" i="2"/>
  <c r="M163" i="2"/>
  <c r="N163" i="2"/>
  <c r="O163" i="2"/>
  <c r="P163" i="2"/>
  <c r="J164" i="2"/>
  <c r="K164" i="2"/>
  <c r="L164" i="2"/>
  <c r="M164" i="2"/>
  <c r="N164" i="2"/>
  <c r="O164" i="2"/>
  <c r="P164" i="2"/>
  <c r="J165" i="2"/>
  <c r="K165" i="2"/>
  <c r="L165" i="2"/>
  <c r="M165" i="2"/>
  <c r="N165" i="2"/>
  <c r="O165" i="2"/>
  <c r="P165" i="2"/>
  <c r="J166" i="2"/>
  <c r="K166" i="2"/>
  <c r="L166" i="2"/>
  <c r="M166" i="2"/>
  <c r="N166" i="2"/>
  <c r="O166" i="2"/>
  <c r="P166" i="2"/>
  <c r="J167" i="2"/>
  <c r="K167" i="2"/>
  <c r="L167" i="2"/>
  <c r="M167" i="2"/>
  <c r="N167" i="2"/>
  <c r="O167" i="2"/>
  <c r="P167" i="2"/>
  <c r="J168" i="2"/>
  <c r="K168" i="2"/>
  <c r="L168" i="2"/>
  <c r="M168" i="2"/>
  <c r="N168" i="2"/>
  <c r="O168" i="2"/>
  <c r="P168" i="2"/>
  <c r="J169" i="2"/>
  <c r="K169" i="2"/>
  <c r="L169" i="2"/>
  <c r="M169" i="2"/>
  <c r="N169" i="2"/>
  <c r="O169" i="2"/>
  <c r="P169" i="2"/>
  <c r="J170" i="2"/>
  <c r="K170" i="2"/>
  <c r="L170" i="2"/>
  <c r="M170" i="2"/>
  <c r="N170" i="2"/>
  <c r="O170" i="2"/>
  <c r="P170" i="2"/>
  <c r="J171" i="2"/>
  <c r="K171" i="2"/>
  <c r="L171" i="2"/>
  <c r="M171" i="2"/>
  <c r="N171" i="2"/>
  <c r="O171" i="2"/>
  <c r="P171" i="2"/>
  <c r="J172" i="2"/>
  <c r="K172" i="2"/>
  <c r="L172" i="2"/>
  <c r="M172" i="2"/>
  <c r="N172" i="2"/>
  <c r="O172" i="2"/>
  <c r="P172" i="2"/>
  <c r="J173" i="2"/>
  <c r="K173" i="2"/>
  <c r="L173" i="2"/>
  <c r="M173" i="2"/>
  <c r="N173" i="2"/>
  <c r="O173" i="2"/>
  <c r="P173" i="2"/>
  <c r="J174" i="2"/>
  <c r="K174" i="2"/>
  <c r="L174" i="2"/>
  <c r="M174" i="2"/>
  <c r="N174" i="2"/>
  <c r="O174" i="2"/>
  <c r="P174" i="2"/>
  <c r="J142" i="2"/>
  <c r="K142" i="2"/>
  <c r="L142" i="2"/>
  <c r="M142" i="2"/>
  <c r="N142" i="2"/>
  <c r="O142" i="2"/>
  <c r="P142" i="2"/>
  <c r="J143" i="2"/>
  <c r="K143" i="2"/>
  <c r="L143" i="2"/>
  <c r="M143" i="2"/>
  <c r="N143" i="2"/>
  <c r="O143" i="2"/>
  <c r="P143" i="2"/>
  <c r="J144" i="2"/>
  <c r="K144" i="2"/>
  <c r="L144" i="2"/>
  <c r="M144" i="2"/>
  <c r="N144" i="2"/>
  <c r="O144" i="2"/>
  <c r="P144" i="2"/>
  <c r="J145" i="2"/>
  <c r="K145" i="2"/>
  <c r="L145" i="2"/>
  <c r="M145" i="2"/>
  <c r="N145" i="2"/>
  <c r="O145" i="2"/>
  <c r="P145" i="2"/>
  <c r="Q148" i="2" l="1"/>
  <c r="Q173" i="2"/>
  <c r="Q172" i="2"/>
  <c r="Q168" i="2"/>
  <c r="Q164" i="2"/>
  <c r="Q161" i="2"/>
  <c r="Q183" i="2"/>
  <c r="Q179" i="2"/>
  <c r="Q184" i="2"/>
  <c r="Q180" i="2"/>
  <c r="Q147" i="2"/>
  <c r="Q181" i="2"/>
  <c r="Q149" i="2"/>
  <c r="Q145" i="2"/>
  <c r="Q143" i="2"/>
  <c r="Q159" i="2"/>
  <c r="Q155" i="2"/>
  <c r="Q146" i="2"/>
  <c r="Q174" i="2"/>
  <c r="Q169" i="2"/>
  <c r="Q170" i="2"/>
  <c r="Q166" i="2"/>
  <c r="Q162" i="2"/>
  <c r="Q157" i="2"/>
  <c r="Q153" i="2"/>
  <c r="Q144" i="2"/>
  <c r="Q142" i="2"/>
  <c r="Q171" i="2"/>
  <c r="Q167" i="2"/>
  <c r="Q163" i="2"/>
  <c r="Q158" i="2"/>
  <c r="Q154" i="2"/>
  <c r="Q150" i="2"/>
  <c r="Q151" i="2"/>
  <c r="Q165" i="2"/>
  <c r="Q160" i="2"/>
  <c r="Q156" i="2"/>
  <c r="Q152" i="2"/>
  <c r="J3" i="2"/>
  <c r="K3" i="2"/>
  <c r="L3" i="2"/>
  <c r="M3" i="2"/>
  <c r="N3" i="2"/>
  <c r="O3" i="2"/>
  <c r="P3" i="2"/>
  <c r="J4" i="2"/>
  <c r="K4" i="2"/>
  <c r="L4" i="2"/>
  <c r="M4" i="2"/>
  <c r="N4" i="2"/>
  <c r="O4" i="2"/>
  <c r="P4" i="2"/>
  <c r="J5" i="2"/>
  <c r="K5" i="2"/>
  <c r="L5" i="2"/>
  <c r="M5" i="2"/>
  <c r="N5" i="2"/>
  <c r="O5" i="2"/>
  <c r="P5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J10" i="2"/>
  <c r="K10" i="2"/>
  <c r="L10" i="2"/>
  <c r="M10" i="2"/>
  <c r="N10" i="2"/>
  <c r="O10" i="2"/>
  <c r="P10" i="2"/>
  <c r="J11" i="2"/>
  <c r="K11" i="2"/>
  <c r="L11" i="2"/>
  <c r="M11" i="2"/>
  <c r="N11" i="2"/>
  <c r="O11" i="2"/>
  <c r="P11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N18" i="2"/>
  <c r="O18" i="2"/>
  <c r="P18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K28" i="2"/>
  <c r="L28" i="2"/>
  <c r="M28" i="2"/>
  <c r="N28" i="2"/>
  <c r="O28" i="2"/>
  <c r="P2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37" i="2"/>
  <c r="K37" i="2"/>
  <c r="L37" i="2"/>
  <c r="M37" i="2"/>
  <c r="N37" i="2"/>
  <c r="O37" i="2"/>
  <c r="P37" i="2"/>
  <c r="J38" i="2"/>
  <c r="K38" i="2"/>
  <c r="L38" i="2"/>
  <c r="M38" i="2"/>
  <c r="N38" i="2"/>
  <c r="O38" i="2"/>
  <c r="P38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K44" i="2"/>
  <c r="L44" i="2"/>
  <c r="M44" i="2"/>
  <c r="N44" i="2"/>
  <c r="O44" i="2"/>
  <c r="P44" i="2"/>
  <c r="J45" i="2"/>
  <c r="K45" i="2"/>
  <c r="L45" i="2"/>
  <c r="M45" i="2"/>
  <c r="N45" i="2"/>
  <c r="O45" i="2"/>
  <c r="P45" i="2"/>
  <c r="J46" i="2"/>
  <c r="K46" i="2"/>
  <c r="L46" i="2"/>
  <c r="M46" i="2"/>
  <c r="N46" i="2"/>
  <c r="O46" i="2"/>
  <c r="P46" i="2"/>
  <c r="J47" i="2"/>
  <c r="K47" i="2"/>
  <c r="L47" i="2"/>
  <c r="M47" i="2"/>
  <c r="N47" i="2"/>
  <c r="O47" i="2"/>
  <c r="P47" i="2"/>
  <c r="J48" i="2"/>
  <c r="K48" i="2"/>
  <c r="L48" i="2"/>
  <c r="M48" i="2"/>
  <c r="N48" i="2"/>
  <c r="O48" i="2"/>
  <c r="P48" i="2"/>
  <c r="J49" i="2"/>
  <c r="K49" i="2"/>
  <c r="L49" i="2"/>
  <c r="M49" i="2"/>
  <c r="N49" i="2"/>
  <c r="O49" i="2"/>
  <c r="P49" i="2"/>
  <c r="J50" i="2"/>
  <c r="K50" i="2"/>
  <c r="L50" i="2"/>
  <c r="M50" i="2"/>
  <c r="N50" i="2"/>
  <c r="O50" i="2"/>
  <c r="P50" i="2"/>
  <c r="J51" i="2"/>
  <c r="K51" i="2"/>
  <c r="L51" i="2"/>
  <c r="M51" i="2"/>
  <c r="N51" i="2"/>
  <c r="O51" i="2"/>
  <c r="P51" i="2"/>
  <c r="J52" i="2"/>
  <c r="K52" i="2"/>
  <c r="L52" i="2"/>
  <c r="M52" i="2"/>
  <c r="N52" i="2"/>
  <c r="O52" i="2"/>
  <c r="P52" i="2"/>
  <c r="J53" i="2"/>
  <c r="K53" i="2"/>
  <c r="L53" i="2"/>
  <c r="M53" i="2"/>
  <c r="N53" i="2"/>
  <c r="O53" i="2"/>
  <c r="P53" i="2"/>
  <c r="J54" i="2"/>
  <c r="K54" i="2"/>
  <c r="L54" i="2"/>
  <c r="M54" i="2"/>
  <c r="N54" i="2"/>
  <c r="O54" i="2"/>
  <c r="P54" i="2"/>
  <c r="J55" i="2"/>
  <c r="K55" i="2"/>
  <c r="L55" i="2"/>
  <c r="M55" i="2"/>
  <c r="N55" i="2"/>
  <c r="O55" i="2"/>
  <c r="P55" i="2"/>
  <c r="J56" i="2"/>
  <c r="K56" i="2"/>
  <c r="L56" i="2"/>
  <c r="M56" i="2"/>
  <c r="N56" i="2"/>
  <c r="O56" i="2"/>
  <c r="P56" i="2"/>
  <c r="J57" i="2"/>
  <c r="K57" i="2"/>
  <c r="L57" i="2"/>
  <c r="M57" i="2"/>
  <c r="N57" i="2"/>
  <c r="O57" i="2"/>
  <c r="P57" i="2"/>
  <c r="J58" i="2"/>
  <c r="K58" i="2"/>
  <c r="L58" i="2"/>
  <c r="M58" i="2"/>
  <c r="N58" i="2"/>
  <c r="O58" i="2"/>
  <c r="P58" i="2"/>
  <c r="J59" i="2"/>
  <c r="K59" i="2"/>
  <c r="L59" i="2"/>
  <c r="M59" i="2"/>
  <c r="N59" i="2"/>
  <c r="O59" i="2"/>
  <c r="P59" i="2"/>
  <c r="J60" i="2"/>
  <c r="K60" i="2"/>
  <c r="L60" i="2"/>
  <c r="M60" i="2"/>
  <c r="N60" i="2"/>
  <c r="O60" i="2"/>
  <c r="P60" i="2"/>
  <c r="J61" i="2"/>
  <c r="K61" i="2"/>
  <c r="L61" i="2"/>
  <c r="M61" i="2"/>
  <c r="N61" i="2"/>
  <c r="O61" i="2"/>
  <c r="P61" i="2"/>
  <c r="J62" i="2"/>
  <c r="K62" i="2"/>
  <c r="L62" i="2"/>
  <c r="M62" i="2"/>
  <c r="N62" i="2"/>
  <c r="O62" i="2"/>
  <c r="P62" i="2"/>
  <c r="J63" i="2"/>
  <c r="K63" i="2"/>
  <c r="L63" i="2"/>
  <c r="M63" i="2"/>
  <c r="N63" i="2"/>
  <c r="O63" i="2"/>
  <c r="P63" i="2"/>
  <c r="J64" i="2"/>
  <c r="K64" i="2"/>
  <c r="L64" i="2"/>
  <c r="M64" i="2"/>
  <c r="N64" i="2"/>
  <c r="O64" i="2"/>
  <c r="P64" i="2"/>
  <c r="J65" i="2"/>
  <c r="K65" i="2"/>
  <c r="L65" i="2"/>
  <c r="M65" i="2"/>
  <c r="N65" i="2"/>
  <c r="O65" i="2"/>
  <c r="P65" i="2"/>
  <c r="J66" i="2"/>
  <c r="K66" i="2"/>
  <c r="L66" i="2"/>
  <c r="M66" i="2"/>
  <c r="N66" i="2"/>
  <c r="O66" i="2"/>
  <c r="P66" i="2"/>
  <c r="J67" i="2"/>
  <c r="K67" i="2"/>
  <c r="L67" i="2"/>
  <c r="M67" i="2"/>
  <c r="N67" i="2"/>
  <c r="O67" i="2"/>
  <c r="P67" i="2"/>
  <c r="J68" i="2"/>
  <c r="K68" i="2"/>
  <c r="L68" i="2"/>
  <c r="M68" i="2"/>
  <c r="N68" i="2"/>
  <c r="O68" i="2"/>
  <c r="P68" i="2"/>
  <c r="J69" i="2"/>
  <c r="K69" i="2"/>
  <c r="L69" i="2"/>
  <c r="M69" i="2"/>
  <c r="N69" i="2"/>
  <c r="O69" i="2"/>
  <c r="P69" i="2"/>
  <c r="J70" i="2"/>
  <c r="K70" i="2"/>
  <c r="L70" i="2"/>
  <c r="M70" i="2"/>
  <c r="N70" i="2"/>
  <c r="O70" i="2"/>
  <c r="P70" i="2"/>
  <c r="J71" i="2"/>
  <c r="K71" i="2"/>
  <c r="L71" i="2"/>
  <c r="M71" i="2"/>
  <c r="N71" i="2"/>
  <c r="O71" i="2"/>
  <c r="P71" i="2"/>
  <c r="J72" i="2"/>
  <c r="K72" i="2"/>
  <c r="L72" i="2"/>
  <c r="M72" i="2"/>
  <c r="N72" i="2"/>
  <c r="O72" i="2"/>
  <c r="P72" i="2"/>
  <c r="J73" i="2"/>
  <c r="K73" i="2"/>
  <c r="L73" i="2"/>
  <c r="M73" i="2"/>
  <c r="N73" i="2"/>
  <c r="O73" i="2"/>
  <c r="P73" i="2"/>
  <c r="J74" i="2"/>
  <c r="K74" i="2"/>
  <c r="L74" i="2"/>
  <c r="M74" i="2"/>
  <c r="N74" i="2"/>
  <c r="O74" i="2"/>
  <c r="P74" i="2"/>
  <c r="J75" i="2"/>
  <c r="K75" i="2"/>
  <c r="L75" i="2"/>
  <c r="M75" i="2"/>
  <c r="N75" i="2"/>
  <c r="O75" i="2"/>
  <c r="P75" i="2"/>
  <c r="J76" i="2"/>
  <c r="K76" i="2"/>
  <c r="L76" i="2"/>
  <c r="M76" i="2"/>
  <c r="N76" i="2"/>
  <c r="O76" i="2"/>
  <c r="P76" i="2"/>
  <c r="J77" i="2"/>
  <c r="K77" i="2"/>
  <c r="L77" i="2"/>
  <c r="M77" i="2"/>
  <c r="N77" i="2"/>
  <c r="O77" i="2"/>
  <c r="P77" i="2"/>
  <c r="J78" i="2"/>
  <c r="K78" i="2"/>
  <c r="L78" i="2"/>
  <c r="M78" i="2"/>
  <c r="N78" i="2"/>
  <c r="O78" i="2"/>
  <c r="P78" i="2"/>
  <c r="J79" i="2"/>
  <c r="K79" i="2"/>
  <c r="L79" i="2"/>
  <c r="M79" i="2"/>
  <c r="N79" i="2"/>
  <c r="O79" i="2"/>
  <c r="P79" i="2"/>
  <c r="J80" i="2"/>
  <c r="K80" i="2"/>
  <c r="L80" i="2"/>
  <c r="M80" i="2"/>
  <c r="N80" i="2"/>
  <c r="O80" i="2"/>
  <c r="P80" i="2"/>
  <c r="J81" i="2"/>
  <c r="K81" i="2"/>
  <c r="L81" i="2"/>
  <c r="M81" i="2"/>
  <c r="N81" i="2"/>
  <c r="O81" i="2"/>
  <c r="P81" i="2"/>
  <c r="J82" i="2"/>
  <c r="K82" i="2"/>
  <c r="L82" i="2"/>
  <c r="M82" i="2"/>
  <c r="N82" i="2"/>
  <c r="O82" i="2"/>
  <c r="P82" i="2"/>
  <c r="J83" i="2"/>
  <c r="K83" i="2"/>
  <c r="L83" i="2"/>
  <c r="M83" i="2"/>
  <c r="N83" i="2"/>
  <c r="O83" i="2"/>
  <c r="P83" i="2"/>
  <c r="J84" i="2"/>
  <c r="K84" i="2"/>
  <c r="L84" i="2"/>
  <c r="M84" i="2"/>
  <c r="N84" i="2"/>
  <c r="O84" i="2"/>
  <c r="P84" i="2"/>
  <c r="J85" i="2"/>
  <c r="K85" i="2"/>
  <c r="L85" i="2"/>
  <c r="M85" i="2"/>
  <c r="N85" i="2"/>
  <c r="O85" i="2"/>
  <c r="P85" i="2"/>
  <c r="J86" i="2"/>
  <c r="K86" i="2"/>
  <c r="L86" i="2"/>
  <c r="M86" i="2"/>
  <c r="N86" i="2"/>
  <c r="O86" i="2"/>
  <c r="P86" i="2"/>
  <c r="J87" i="2"/>
  <c r="K87" i="2"/>
  <c r="L87" i="2"/>
  <c r="M87" i="2"/>
  <c r="N87" i="2"/>
  <c r="O87" i="2"/>
  <c r="P87" i="2"/>
  <c r="J88" i="2"/>
  <c r="K88" i="2"/>
  <c r="L88" i="2"/>
  <c r="M88" i="2"/>
  <c r="N88" i="2"/>
  <c r="O88" i="2"/>
  <c r="P88" i="2"/>
  <c r="J89" i="2"/>
  <c r="K89" i="2"/>
  <c r="L89" i="2"/>
  <c r="M89" i="2"/>
  <c r="N89" i="2"/>
  <c r="O89" i="2"/>
  <c r="P89" i="2"/>
  <c r="J90" i="2"/>
  <c r="K90" i="2"/>
  <c r="L90" i="2"/>
  <c r="M90" i="2"/>
  <c r="N90" i="2"/>
  <c r="O90" i="2"/>
  <c r="P90" i="2"/>
  <c r="J91" i="2"/>
  <c r="K91" i="2"/>
  <c r="L91" i="2"/>
  <c r="M91" i="2"/>
  <c r="N91" i="2"/>
  <c r="O91" i="2"/>
  <c r="P91" i="2"/>
  <c r="J92" i="2"/>
  <c r="K92" i="2"/>
  <c r="L92" i="2"/>
  <c r="M92" i="2"/>
  <c r="N92" i="2"/>
  <c r="O92" i="2"/>
  <c r="P92" i="2"/>
  <c r="J93" i="2"/>
  <c r="K93" i="2"/>
  <c r="L93" i="2"/>
  <c r="M93" i="2"/>
  <c r="N93" i="2"/>
  <c r="O93" i="2"/>
  <c r="P93" i="2"/>
  <c r="J94" i="2"/>
  <c r="K94" i="2"/>
  <c r="L94" i="2"/>
  <c r="M94" i="2"/>
  <c r="N94" i="2"/>
  <c r="O94" i="2"/>
  <c r="P94" i="2"/>
  <c r="J95" i="2"/>
  <c r="K95" i="2"/>
  <c r="L95" i="2"/>
  <c r="M95" i="2"/>
  <c r="N95" i="2"/>
  <c r="O95" i="2"/>
  <c r="P95" i="2"/>
  <c r="J96" i="2"/>
  <c r="K96" i="2"/>
  <c r="L96" i="2"/>
  <c r="M96" i="2"/>
  <c r="N96" i="2"/>
  <c r="O96" i="2"/>
  <c r="P96" i="2"/>
  <c r="J97" i="2"/>
  <c r="K97" i="2"/>
  <c r="L97" i="2"/>
  <c r="M97" i="2"/>
  <c r="N97" i="2"/>
  <c r="O97" i="2"/>
  <c r="P97" i="2"/>
  <c r="J98" i="2"/>
  <c r="K98" i="2"/>
  <c r="L98" i="2"/>
  <c r="M98" i="2"/>
  <c r="N98" i="2"/>
  <c r="O98" i="2"/>
  <c r="P98" i="2"/>
  <c r="J99" i="2"/>
  <c r="K99" i="2"/>
  <c r="L99" i="2"/>
  <c r="M99" i="2"/>
  <c r="N99" i="2"/>
  <c r="O99" i="2"/>
  <c r="P99" i="2"/>
  <c r="J100" i="2"/>
  <c r="K100" i="2"/>
  <c r="L100" i="2"/>
  <c r="M100" i="2"/>
  <c r="N100" i="2"/>
  <c r="O100" i="2"/>
  <c r="P100" i="2"/>
  <c r="J101" i="2"/>
  <c r="K101" i="2"/>
  <c r="L101" i="2"/>
  <c r="M101" i="2"/>
  <c r="N101" i="2"/>
  <c r="O101" i="2"/>
  <c r="P101" i="2"/>
  <c r="J102" i="2"/>
  <c r="K102" i="2"/>
  <c r="L102" i="2"/>
  <c r="M102" i="2"/>
  <c r="N102" i="2"/>
  <c r="O102" i="2"/>
  <c r="P102" i="2"/>
  <c r="J103" i="2"/>
  <c r="K103" i="2"/>
  <c r="L103" i="2"/>
  <c r="M103" i="2"/>
  <c r="N103" i="2"/>
  <c r="O103" i="2"/>
  <c r="P103" i="2"/>
  <c r="J104" i="2"/>
  <c r="K104" i="2"/>
  <c r="L104" i="2"/>
  <c r="M104" i="2"/>
  <c r="N104" i="2"/>
  <c r="O104" i="2"/>
  <c r="P104" i="2"/>
  <c r="J105" i="2"/>
  <c r="K105" i="2"/>
  <c r="L105" i="2"/>
  <c r="M105" i="2"/>
  <c r="N105" i="2"/>
  <c r="O105" i="2"/>
  <c r="P105" i="2"/>
  <c r="J106" i="2"/>
  <c r="K106" i="2"/>
  <c r="L106" i="2"/>
  <c r="M106" i="2"/>
  <c r="N106" i="2"/>
  <c r="O106" i="2"/>
  <c r="P106" i="2"/>
  <c r="J107" i="2"/>
  <c r="K107" i="2"/>
  <c r="L107" i="2"/>
  <c r="M107" i="2"/>
  <c r="N107" i="2"/>
  <c r="O107" i="2"/>
  <c r="P107" i="2"/>
  <c r="J108" i="2"/>
  <c r="K108" i="2"/>
  <c r="L108" i="2"/>
  <c r="M108" i="2"/>
  <c r="N108" i="2"/>
  <c r="O108" i="2"/>
  <c r="P108" i="2"/>
  <c r="J109" i="2"/>
  <c r="K109" i="2"/>
  <c r="L109" i="2"/>
  <c r="M109" i="2"/>
  <c r="N109" i="2"/>
  <c r="O109" i="2"/>
  <c r="P109" i="2"/>
  <c r="J110" i="2"/>
  <c r="K110" i="2"/>
  <c r="L110" i="2"/>
  <c r="M110" i="2"/>
  <c r="N110" i="2"/>
  <c r="O110" i="2"/>
  <c r="P110" i="2"/>
  <c r="J111" i="2"/>
  <c r="K111" i="2"/>
  <c r="L111" i="2"/>
  <c r="M111" i="2"/>
  <c r="N111" i="2"/>
  <c r="O111" i="2"/>
  <c r="P111" i="2"/>
  <c r="J112" i="2"/>
  <c r="K112" i="2"/>
  <c r="L112" i="2"/>
  <c r="M112" i="2"/>
  <c r="N112" i="2"/>
  <c r="O112" i="2"/>
  <c r="P112" i="2"/>
  <c r="J113" i="2"/>
  <c r="K113" i="2"/>
  <c r="L113" i="2"/>
  <c r="M113" i="2"/>
  <c r="N113" i="2"/>
  <c r="O113" i="2"/>
  <c r="P113" i="2"/>
  <c r="J114" i="2"/>
  <c r="K114" i="2"/>
  <c r="L114" i="2"/>
  <c r="M114" i="2"/>
  <c r="N114" i="2"/>
  <c r="O114" i="2"/>
  <c r="P114" i="2"/>
  <c r="J115" i="2"/>
  <c r="K115" i="2"/>
  <c r="L115" i="2"/>
  <c r="M115" i="2"/>
  <c r="N115" i="2"/>
  <c r="O115" i="2"/>
  <c r="P115" i="2"/>
  <c r="J116" i="2"/>
  <c r="K116" i="2"/>
  <c r="L116" i="2"/>
  <c r="M116" i="2"/>
  <c r="N116" i="2"/>
  <c r="O116" i="2"/>
  <c r="P116" i="2"/>
  <c r="J117" i="2"/>
  <c r="K117" i="2"/>
  <c r="L117" i="2"/>
  <c r="M117" i="2"/>
  <c r="N117" i="2"/>
  <c r="O117" i="2"/>
  <c r="P117" i="2"/>
  <c r="J118" i="2"/>
  <c r="K118" i="2"/>
  <c r="L118" i="2"/>
  <c r="M118" i="2"/>
  <c r="N118" i="2"/>
  <c r="O118" i="2"/>
  <c r="P118" i="2"/>
  <c r="J119" i="2"/>
  <c r="K119" i="2"/>
  <c r="L119" i="2"/>
  <c r="M119" i="2"/>
  <c r="N119" i="2"/>
  <c r="O119" i="2"/>
  <c r="P119" i="2"/>
  <c r="J120" i="2"/>
  <c r="K120" i="2"/>
  <c r="L120" i="2"/>
  <c r="M120" i="2"/>
  <c r="N120" i="2"/>
  <c r="O120" i="2"/>
  <c r="P120" i="2"/>
  <c r="J121" i="2"/>
  <c r="K121" i="2"/>
  <c r="L121" i="2"/>
  <c r="M121" i="2"/>
  <c r="N121" i="2"/>
  <c r="O121" i="2"/>
  <c r="P121" i="2"/>
  <c r="J122" i="2"/>
  <c r="K122" i="2"/>
  <c r="L122" i="2"/>
  <c r="M122" i="2"/>
  <c r="N122" i="2"/>
  <c r="O122" i="2"/>
  <c r="P122" i="2"/>
  <c r="J123" i="2"/>
  <c r="K123" i="2"/>
  <c r="L123" i="2"/>
  <c r="M123" i="2"/>
  <c r="N123" i="2"/>
  <c r="O123" i="2"/>
  <c r="P123" i="2"/>
  <c r="J124" i="2"/>
  <c r="K124" i="2"/>
  <c r="L124" i="2"/>
  <c r="M124" i="2"/>
  <c r="N124" i="2"/>
  <c r="O124" i="2"/>
  <c r="P124" i="2"/>
  <c r="J125" i="2"/>
  <c r="K125" i="2"/>
  <c r="L125" i="2"/>
  <c r="M125" i="2"/>
  <c r="N125" i="2"/>
  <c r="O125" i="2"/>
  <c r="P125" i="2"/>
  <c r="J126" i="2"/>
  <c r="K126" i="2"/>
  <c r="L126" i="2"/>
  <c r="M126" i="2"/>
  <c r="N126" i="2"/>
  <c r="O126" i="2"/>
  <c r="P126" i="2"/>
  <c r="J127" i="2"/>
  <c r="K127" i="2"/>
  <c r="L127" i="2"/>
  <c r="M127" i="2"/>
  <c r="N127" i="2"/>
  <c r="O127" i="2"/>
  <c r="P127" i="2"/>
  <c r="J128" i="2"/>
  <c r="K128" i="2"/>
  <c r="L128" i="2"/>
  <c r="M128" i="2"/>
  <c r="N128" i="2"/>
  <c r="O128" i="2"/>
  <c r="P128" i="2"/>
  <c r="J129" i="2"/>
  <c r="K129" i="2"/>
  <c r="L129" i="2"/>
  <c r="M129" i="2"/>
  <c r="N129" i="2"/>
  <c r="O129" i="2"/>
  <c r="P129" i="2"/>
  <c r="J130" i="2"/>
  <c r="K130" i="2"/>
  <c r="L130" i="2"/>
  <c r="M130" i="2"/>
  <c r="N130" i="2"/>
  <c r="O130" i="2"/>
  <c r="P130" i="2"/>
  <c r="J131" i="2"/>
  <c r="K131" i="2"/>
  <c r="L131" i="2"/>
  <c r="M131" i="2"/>
  <c r="N131" i="2"/>
  <c r="O131" i="2"/>
  <c r="P131" i="2"/>
  <c r="J132" i="2"/>
  <c r="K132" i="2"/>
  <c r="L132" i="2"/>
  <c r="M132" i="2"/>
  <c r="N132" i="2"/>
  <c r="O132" i="2"/>
  <c r="P132" i="2"/>
  <c r="J133" i="2"/>
  <c r="K133" i="2"/>
  <c r="L133" i="2"/>
  <c r="M133" i="2"/>
  <c r="N133" i="2"/>
  <c r="O133" i="2"/>
  <c r="P133" i="2"/>
  <c r="J134" i="2"/>
  <c r="K134" i="2"/>
  <c r="L134" i="2"/>
  <c r="M134" i="2"/>
  <c r="N134" i="2"/>
  <c r="O134" i="2"/>
  <c r="P134" i="2"/>
  <c r="J135" i="2"/>
  <c r="K135" i="2"/>
  <c r="L135" i="2"/>
  <c r="M135" i="2"/>
  <c r="N135" i="2"/>
  <c r="O135" i="2"/>
  <c r="P135" i="2"/>
  <c r="J136" i="2"/>
  <c r="K136" i="2"/>
  <c r="L136" i="2"/>
  <c r="M136" i="2"/>
  <c r="N136" i="2"/>
  <c r="O136" i="2"/>
  <c r="P136" i="2"/>
  <c r="J137" i="2"/>
  <c r="K137" i="2"/>
  <c r="L137" i="2"/>
  <c r="M137" i="2"/>
  <c r="N137" i="2"/>
  <c r="O137" i="2"/>
  <c r="P137" i="2"/>
  <c r="J138" i="2"/>
  <c r="K138" i="2"/>
  <c r="L138" i="2"/>
  <c r="M138" i="2"/>
  <c r="N138" i="2"/>
  <c r="O138" i="2"/>
  <c r="P138" i="2"/>
  <c r="J139" i="2"/>
  <c r="K139" i="2"/>
  <c r="L139" i="2"/>
  <c r="M139" i="2"/>
  <c r="N139" i="2"/>
  <c r="O139" i="2"/>
  <c r="P139" i="2"/>
  <c r="J140" i="2"/>
  <c r="K140" i="2"/>
  <c r="L140" i="2"/>
  <c r="M140" i="2"/>
  <c r="N140" i="2"/>
  <c r="O140" i="2"/>
  <c r="P140" i="2"/>
  <c r="J141" i="2"/>
  <c r="K141" i="2"/>
  <c r="L141" i="2"/>
  <c r="M141" i="2"/>
  <c r="N141" i="2"/>
  <c r="O141" i="2"/>
  <c r="P141" i="2"/>
  <c r="P2" i="2"/>
  <c r="K2" i="2"/>
  <c r="L2" i="2"/>
  <c r="M2" i="2"/>
  <c r="N2" i="2"/>
  <c r="O2" i="2"/>
  <c r="J2" i="2"/>
  <c r="Q44" i="2" l="1"/>
  <c r="Q98" i="2"/>
  <c r="Q94" i="2"/>
  <c r="Q90" i="2"/>
  <c r="Q45" i="2"/>
  <c r="Q2" i="2"/>
  <c r="Q62" i="2"/>
  <c r="Q43" i="2"/>
  <c r="Q85" i="2"/>
  <c r="Q81" i="2"/>
  <c r="Q70" i="2"/>
  <c r="Q69" i="2"/>
  <c r="Q65" i="2"/>
  <c r="Q60" i="2"/>
  <c r="Q59" i="2"/>
  <c r="Q56" i="2"/>
  <c r="Q52" i="2"/>
  <c r="Q48" i="2"/>
  <c r="Q10" i="2"/>
  <c r="Q8" i="2"/>
  <c r="Q4" i="2"/>
  <c r="Q89" i="2"/>
  <c r="Q71" i="2"/>
  <c r="Q57" i="2"/>
  <c r="Q53" i="2"/>
  <c r="Q49" i="2"/>
  <c r="Q9" i="2"/>
  <c r="Q5" i="2"/>
  <c r="Q103" i="2"/>
  <c r="Q102" i="2"/>
  <c r="Q72" i="2"/>
  <c r="Q54" i="2"/>
  <c r="Q50" i="2"/>
  <c r="Q46" i="2"/>
  <c r="Q6" i="2"/>
  <c r="Q77" i="2"/>
  <c r="Q76" i="2"/>
  <c r="Q74" i="2"/>
  <c r="Q58" i="2"/>
  <c r="Q55" i="2"/>
  <c r="Q51" i="2"/>
  <c r="Q47" i="2"/>
  <c r="Q7" i="2"/>
  <c r="Q3" i="2"/>
  <c r="Q132" i="2"/>
  <c r="Q113" i="2"/>
  <c r="Q137" i="2"/>
  <c r="Q138" i="2"/>
  <c r="Q109" i="2"/>
  <c r="Q135" i="2"/>
  <c r="Q129" i="2"/>
  <c r="Q140" i="2"/>
  <c r="Q126" i="2"/>
  <c r="Q123" i="2"/>
  <c r="Q119" i="2"/>
  <c r="Q118" i="2"/>
  <c r="Q127" i="2"/>
  <c r="Q107" i="2"/>
  <c r="Q130" i="2"/>
  <c r="Q114" i="2"/>
  <c r="Q112" i="2"/>
  <c r="Q136" i="2"/>
  <c r="Q131" i="2"/>
  <c r="Q124" i="2"/>
  <c r="Q120" i="2"/>
  <c r="Q115" i="2"/>
  <c r="Q108" i="2"/>
  <c r="Q104" i="2"/>
  <c r="Q99" i="2"/>
  <c r="Q95" i="2"/>
  <c r="Q91" i="2"/>
  <c r="Q86" i="2"/>
  <c r="Q82" i="2"/>
  <c r="Q78" i="2"/>
  <c r="Q73" i="2"/>
  <c r="Q66" i="2"/>
  <c r="Q61" i="2"/>
  <c r="Q39" i="2"/>
  <c r="Q35" i="2"/>
  <c r="Q31" i="2"/>
  <c r="Q27" i="2"/>
  <c r="Q23" i="2"/>
  <c r="Q19" i="2"/>
  <c r="Q15" i="2"/>
  <c r="Q139" i="2"/>
  <c r="Q133" i="2"/>
  <c r="Q125" i="2"/>
  <c r="Q121" i="2"/>
  <c r="Q116" i="2"/>
  <c r="Q110" i="2"/>
  <c r="Q105" i="2"/>
  <c r="Q100" i="2"/>
  <c r="Q96" i="2"/>
  <c r="Q92" i="2"/>
  <c r="Q87" i="2"/>
  <c r="Q83" i="2"/>
  <c r="Q79" i="2"/>
  <c r="Q67" i="2"/>
  <c r="Q63" i="2"/>
  <c r="Q40" i="2"/>
  <c r="Q36" i="2"/>
  <c r="Q32" i="2"/>
  <c r="Q28" i="2"/>
  <c r="Q24" i="2"/>
  <c r="Q20" i="2"/>
  <c r="Q141" i="2"/>
  <c r="Q134" i="2"/>
  <c r="Q128" i="2"/>
  <c r="Q122" i="2"/>
  <c r="Q117" i="2"/>
  <c r="Q111" i="2"/>
  <c r="Q106" i="2"/>
  <c r="Q101" i="2"/>
  <c r="Q97" i="2"/>
  <c r="Q93" i="2"/>
  <c r="Q88" i="2"/>
  <c r="Q84" i="2"/>
  <c r="Q80" i="2"/>
  <c r="Q75" i="2"/>
  <c r="Q68" i="2"/>
  <c r="Q64" i="2"/>
  <c r="Q41" i="2"/>
  <c r="Q37" i="2"/>
  <c r="Q33" i="2"/>
  <c r="Q29" i="2"/>
  <c r="Q25" i="2"/>
  <c r="Q21" i="2"/>
  <c r="Q17" i="2"/>
  <c r="Q13" i="2"/>
  <c r="Q11" i="2"/>
  <c r="Q42" i="2"/>
  <c r="Q38" i="2"/>
  <c r="Q34" i="2"/>
  <c r="Q30" i="2"/>
  <c r="Q26" i="2"/>
  <c r="Q22" i="2"/>
  <c r="Q18" i="2"/>
  <c r="Q16" i="2"/>
  <c r="Q14" i="2"/>
  <c r="Q12" i="2"/>
  <c r="Z2" i="2"/>
  <c r="AA2" i="2"/>
  <c r="Z3" i="2"/>
  <c r="AA3" i="2"/>
  <c r="Z4" i="2"/>
  <c r="AA4" i="2"/>
  <c r="Z5" i="2"/>
  <c r="AA5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 l="1"/>
  <c r="AA13" i="2"/>
  <c r="U12" i="2"/>
  <c r="V12" i="2"/>
  <c r="W12" i="2"/>
  <c r="X12" i="2"/>
  <c r="Y12" i="2"/>
  <c r="T12" i="2"/>
  <c r="T2" i="2" l="1"/>
  <c r="T8" i="2"/>
  <c r="T7" i="2"/>
  <c r="T3" i="2"/>
  <c r="T4" i="2"/>
  <c r="T5" i="2"/>
  <c r="U3" i="2"/>
  <c r="U2" i="2"/>
  <c r="V2" i="2"/>
  <c r="W2" i="2"/>
  <c r="X2" i="2"/>
  <c r="Y2" i="2"/>
  <c r="V3" i="2"/>
  <c r="W3" i="2"/>
  <c r="X3" i="2"/>
  <c r="Y3" i="2"/>
  <c r="U4" i="2"/>
  <c r="V4" i="2"/>
  <c r="W4" i="2"/>
  <c r="X4" i="2"/>
  <c r="Y4" i="2"/>
  <c r="U5" i="2"/>
  <c r="V5" i="2"/>
  <c r="W5" i="2"/>
  <c r="X5" i="2"/>
  <c r="Y5" i="2"/>
  <c r="U6" i="2"/>
  <c r="V6" i="2"/>
  <c r="W6" i="2"/>
  <c r="X6" i="2"/>
  <c r="Y6" i="2"/>
  <c r="U7" i="2"/>
  <c r="V7" i="2"/>
  <c r="W7" i="2"/>
  <c r="X7" i="2"/>
  <c r="Y7" i="2"/>
  <c r="U8" i="2"/>
  <c r="V8" i="2"/>
  <c r="W8" i="2"/>
  <c r="X8" i="2"/>
  <c r="Y8" i="2"/>
  <c r="U9" i="2"/>
  <c r="V9" i="2"/>
  <c r="W9" i="2"/>
  <c r="X9" i="2"/>
  <c r="Y9" i="2"/>
  <c r="U10" i="2"/>
  <c r="V10" i="2"/>
  <c r="W10" i="2"/>
  <c r="X10" i="2"/>
  <c r="Y10" i="2"/>
  <c r="U11" i="2"/>
  <c r="V11" i="2"/>
  <c r="W11" i="2"/>
  <c r="X11" i="2"/>
  <c r="Y11" i="2"/>
  <c r="T11" i="2"/>
  <c r="T10" i="2"/>
  <c r="T9" i="2"/>
  <c r="T6" i="2"/>
  <c r="Y13" i="2" l="1"/>
  <c r="W13" i="2"/>
  <c r="U13" i="2"/>
  <c r="X13" i="2"/>
  <c r="V13" i="2"/>
  <c r="T13" i="2"/>
</calcChain>
</file>

<file path=xl/sharedStrings.xml><?xml version="1.0" encoding="utf-8"?>
<sst xmlns="http://schemas.openxmlformats.org/spreadsheetml/2006/main" count="1270" uniqueCount="24">
  <si>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</si>
  <si>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</si>
  <si>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</si>
  <si>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</si>
  <si>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</si>
  <si>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</si>
  <si>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</si>
  <si>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</si>
  <si>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</si>
  <si>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</si>
  <si>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</si>
  <si>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</si>
  <si>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Grade Point</t>
  </si>
  <si>
    <t>INTERMEDIATE MACROECONOMICS</t>
  </si>
  <si>
    <t>STATISTICS FOR ECONOMICS</t>
  </si>
  <si>
    <t>STUDIES ON BANGLADESH ECONOMY</t>
  </si>
  <si>
    <t>DEVELOPMENT OF ECONOMICS</t>
  </si>
  <si>
    <t>INTERNATIONAL ECONOMICS-I</t>
  </si>
  <si>
    <t>PUBLIC FINANCE</t>
  </si>
  <si>
    <t>URBAN ECONOMICS</t>
  </si>
  <si>
    <t>AGRICULTURAL AND RURAL ECONOMICS</t>
  </si>
  <si>
    <t>GPA</t>
  </si>
  <si>
    <t>Reg.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</si>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</sst>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3rd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Year 2019</a:t>
            </a:r>
            <a:endParaRPr lang="en-US"/>
          </a:p>
        </c:rich>
      </c:tx>
      <c:overlay val="0"/>
      <c:spPr>
        <a:solidFill>
          <a:srgbClr val="0070C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'3rd Year_20'!$S$2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Year_20'!$T$2:$AA$2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C-45FE-8998-8AD0227CE092}"/>
            </c:ext>
          </c:extLst>
        </c:ser>
        <c:ser>
          <c:idx val="1"/>
          <c:order val="1"/>
          <c:tx>
            <c:strRef>
              <c:f>'3rd Year_20'!$S$3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Year_20'!$T$3:$AA$3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C-45FE-8998-8AD0227CE092}"/>
            </c:ext>
          </c:extLst>
        </c:ser>
        <c:ser>
          <c:idx val="2"/>
          <c:order val="2"/>
          <c:tx>
            <c:strRef>
              <c:f>'3rd Year_20'!$S$4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Year_20'!$T$4:$AA$4</c:f>
              <c:numCache>
                <c:formatCode>General</c:formatCode>
                <c:ptCount val="8"/>
                <c:pt idx="0">
                  <c:v>7</c:v>
                </c:pt>
                <c:pt idx="1">
                  <c:v>8</c:v>
                </c:pt>
                <c:pt idx="2">
                  <c:v>21</c:v>
                </c:pt>
                <c:pt idx="3">
                  <c:v>12</c:v>
                </c:pt>
                <c:pt idx="4">
                  <c:v>1</c:v>
                </c:pt>
                <c:pt idx="5">
                  <c:v>27</c:v>
                </c:pt>
                <c:pt idx="6">
                  <c:v>11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C-45FE-8998-8AD0227CE092}"/>
            </c:ext>
          </c:extLst>
        </c:ser>
        <c:ser>
          <c:idx val="3"/>
          <c:order val="3"/>
          <c:tx>
            <c:strRef>
              <c:f>'3rd Year_20'!$S$5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Year_20'!$T$5:$AA$5</c:f>
              <c:numCache>
                <c:formatCode>General</c:formatCode>
                <c:ptCount val="8"/>
                <c:pt idx="0">
                  <c:v>19</c:v>
                </c:pt>
                <c:pt idx="1">
                  <c:v>4</c:v>
                </c:pt>
                <c:pt idx="2">
                  <c:v>38</c:v>
                </c:pt>
                <c:pt idx="3">
                  <c:v>17</c:v>
                </c:pt>
                <c:pt idx="4">
                  <c:v>6</c:v>
                </c:pt>
                <c:pt idx="5">
                  <c:v>34</c:v>
                </c:pt>
                <c:pt idx="6">
                  <c:v>49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C-45FE-8998-8AD0227CE092}"/>
            </c:ext>
          </c:extLst>
        </c:ser>
        <c:ser>
          <c:idx val="4"/>
          <c:order val="4"/>
          <c:tx>
            <c:strRef>
              <c:f>'3rd Year_20'!$S$6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Year_20'!$T$6:$AA$6</c:f>
              <c:numCache>
                <c:formatCode>General</c:formatCode>
                <c:ptCount val="8"/>
                <c:pt idx="0">
                  <c:v>34</c:v>
                </c:pt>
                <c:pt idx="1">
                  <c:v>18</c:v>
                </c:pt>
                <c:pt idx="2">
                  <c:v>32</c:v>
                </c:pt>
                <c:pt idx="3">
                  <c:v>43</c:v>
                </c:pt>
                <c:pt idx="4">
                  <c:v>50</c:v>
                </c:pt>
                <c:pt idx="5">
                  <c:v>33</c:v>
                </c:pt>
                <c:pt idx="6">
                  <c:v>37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C-45FE-8998-8AD0227CE092}"/>
            </c:ext>
          </c:extLst>
        </c:ser>
        <c:ser>
          <c:idx val="5"/>
          <c:order val="5"/>
          <c:tx>
            <c:strRef>
              <c:f>'3rd Year_20'!$S$7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Year_20'!$T$7:$AA$7</c:f>
              <c:numCache>
                <c:formatCode>General</c:formatCode>
                <c:ptCount val="8"/>
                <c:pt idx="0">
                  <c:v>36</c:v>
                </c:pt>
                <c:pt idx="1">
                  <c:v>17</c:v>
                </c:pt>
                <c:pt idx="2">
                  <c:v>27</c:v>
                </c:pt>
                <c:pt idx="3">
                  <c:v>38</c:v>
                </c:pt>
                <c:pt idx="4">
                  <c:v>54</c:v>
                </c:pt>
                <c:pt idx="5">
                  <c:v>28</c:v>
                </c:pt>
                <c:pt idx="6">
                  <c:v>29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C-45FE-8998-8AD0227CE092}"/>
            </c:ext>
          </c:extLst>
        </c:ser>
        <c:ser>
          <c:idx val="6"/>
          <c:order val="6"/>
          <c:tx>
            <c:strRef>
              <c:f>'3rd Year_20'!$S$8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Year_20'!$T$8:$AA$8</c:f>
              <c:numCache>
                <c:formatCode>General</c:formatCode>
                <c:ptCount val="8"/>
                <c:pt idx="0">
                  <c:v>22</c:v>
                </c:pt>
                <c:pt idx="1">
                  <c:v>28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1C-45FE-8998-8AD0227CE092}"/>
            </c:ext>
          </c:extLst>
        </c:ser>
        <c:ser>
          <c:idx val="7"/>
          <c:order val="7"/>
          <c:tx>
            <c:strRef>
              <c:f>'3rd Year_20'!$S$9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Year_20'!$T$9:$AA$9</c:f>
              <c:numCache>
                <c:formatCode>General</c:formatCode>
                <c:ptCount val="8"/>
                <c:pt idx="0">
                  <c:v>20</c:v>
                </c:pt>
                <c:pt idx="1">
                  <c:v>29</c:v>
                </c:pt>
                <c:pt idx="2">
                  <c:v>3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1C-45FE-8998-8AD0227CE092}"/>
            </c:ext>
          </c:extLst>
        </c:ser>
        <c:ser>
          <c:idx val="8"/>
          <c:order val="8"/>
          <c:tx>
            <c:strRef>
              <c:f>'3rd Year_20'!$S$10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Year_20'!$T$10:$AA$10</c:f>
              <c:numCache>
                <c:formatCode>General</c:formatCode>
                <c:ptCount val="8"/>
                <c:pt idx="0">
                  <c:v>3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1C-45FE-8998-8AD0227CE092}"/>
            </c:ext>
          </c:extLst>
        </c:ser>
        <c:ser>
          <c:idx val="9"/>
          <c:order val="9"/>
          <c:tx>
            <c:strRef>
              <c:f>'3rd Year_20'!$S$11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Year_20'!$T$11:$AA$11</c:f>
              <c:numCache>
                <c:formatCode>General</c:formatCode>
                <c:ptCount val="8"/>
                <c:pt idx="0">
                  <c:v>10</c:v>
                </c:pt>
                <c:pt idx="1">
                  <c:v>29</c:v>
                </c:pt>
                <c:pt idx="2">
                  <c:v>2</c:v>
                </c:pt>
                <c:pt idx="3">
                  <c:v>0</c:v>
                </c:pt>
                <c:pt idx="4">
                  <c:v>17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1C-45FE-8998-8AD0227CE092}"/>
            </c:ext>
          </c:extLst>
        </c:ser>
        <c:ser>
          <c:idx val="10"/>
          <c:order val="10"/>
          <c:tx>
            <c:strRef>
              <c:f>'3rd Year_20'!$S$12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'3rd Year_20'!$T$1:$AA$1</c:f>
              <c:numCache>
                <c:formatCode>General</c:formatCode>
                <c:ptCount val="8"/>
                <c:pt idx="0">
                  <c:v>232201</c:v>
                </c:pt>
                <c:pt idx="1">
                  <c:v>232203</c:v>
                </c:pt>
                <c:pt idx="2">
                  <c:v>232205</c:v>
                </c:pt>
                <c:pt idx="3">
                  <c:v>232207</c:v>
                </c:pt>
                <c:pt idx="4">
                  <c:v>232209</c:v>
                </c:pt>
                <c:pt idx="5">
                  <c:v>232211</c:v>
                </c:pt>
                <c:pt idx="6">
                  <c:v>232213</c:v>
                </c:pt>
                <c:pt idx="7">
                  <c:v>232215</c:v>
                </c:pt>
              </c:numCache>
            </c:numRef>
          </c:cat>
          <c:val>
            <c:numRef>
              <c:f>'3rd Year_20'!$T$12:$AA$12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1C-45FE-8998-8AD0227CE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2229376"/>
        <c:axId val="172230912"/>
        <c:axId val="0"/>
      </c:bar3DChart>
      <c:catAx>
        <c:axId val="172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30912"/>
        <c:crosses val="autoZero"/>
        <c:auto val="1"/>
        <c:lblAlgn val="ctr"/>
        <c:lblOffset val="100"/>
        <c:noMultiLvlLbl val="0"/>
      </c:catAx>
      <c:valAx>
        <c:axId val="17223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229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 flip="none" rotWithShape="1">
      <a:gsLst>
        <a:gs pos="0">
          <a:srgbClr val="00B050"/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2700000" scaled="1"/>
      <a:tileRect/>
    </a:gra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23811</xdr:colOff>
      <xdr:row>19</xdr:row>
      <xdr:rowOff>180974</xdr:rowOff>
    </xdr:from>
    <xdr:to>
      <xdr:col>35</xdr:col>
      <xdr:colOff>104775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8"/>
  <sheetViews>
    <sheetView tabSelected="1" zoomScale="85" zoomScaleNormal="85" workbookViewId="0">
      <pane xSplit="1" ySplit="1" topLeftCell="Q17" activePane="bottomRight" state="frozen"/>
      <selection pane="topRight" activeCell="B1" sqref="B1"/>
      <selection pane="bottomLeft" activeCell="A2" sqref="A2"/>
      <selection pane="bottomRight" activeCell="S1" sqref="S1"/>
    </sheetView>
  </sheetViews>
  <sheetFormatPr defaultRowHeight="15" x14ac:dyDescent="0.25"/>
  <cols>
    <col min="1" max="1" width="15.5703125" style="13" customWidth="1"/>
  </cols>
  <sheetData>
    <row r="1" spans="1:27" ht="59.25" thickBot="1" x14ac:dyDescent="0.3">
      <c r="A1" s="4" t="s">
        <v>22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11" t="s">
        <v>21</v>
      </c>
      <c r="S1" s="7" t="s">
        <v>12</v>
      </c>
      <c r="T1" s="8">
        <v>232201</v>
      </c>
      <c r="U1" s="8">
        <v>232203</v>
      </c>
      <c r="V1" s="8">
        <v>232205</v>
      </c>
      <c r="W1" s="8">
        <v>232207</v>
      </c>
      <c r="X1" s="8">
        <v>232209</v>
      </c>
      <c r="Y1" s="8">
        <v>232211</v>
      </c>
      <c r="Z1" s="8">
        <v>232213</v>
      </c>
      <c r="AA1" s="8">
        <v>232215</v>
      </c>
    </row>
    <row r="2" spans="1:27" ht="15.75" thickBot="1" x14ac:dyDescent="0.3">
      <c r="A2" s="14">
        <v>14222084357</v>
      </c>
      <c r="B2" s="5" t="s">
        <v>8</v>
      </c>
      <c r="C2" s="5" t="s">
        <v>23</v>
      </c>
      <c r="D2" s="5" t="s">
        <v>7</v>
      </c>
      <c r="E2" s="5" t="s">
        <v>0</v>
      </c>
      <c r="F2" s="5" t="s">
        <v>0</v>
      </c>
      <c r="G2" s="5" t="s">
        <v>0</v>
      </c>
      <c r="H2" s="5" t="s">
        <v>8</v>
      </c>
      <c r="I2" s="5" t="s">
        <v>6</v>
      </c>
      <c r="J2" s="10">
        <f>IF(C2="a+",4,IF(C2="a",3.75,IF(C2="a-",3.5,IF(C2="b+",3.25,IF(C2="b",3,IF(C2="b-",2.75,IF(C2="c+",2.5,IF(C2="c",2.25,IF(C2="d",2,IF(C2="f",0))))))))))</f>
        <v>0</v>
      </c>
      <c r="K2" s="10">
        <f t="shared" ref="K2:O2" si="0">IF(D2="a+",4,IF(D2="a",3.75,IF(D2="a-",3.5,IF(D2="b+",3.25,IF(D2="b",3,IF(D2="b-",2.75,IF(D2="c+",2.5,IF(D2="c",2.25,IF(D2="d",2,IF(D2="f",0))))))))))</f>
        <v>2.5</v>
      </c>
      <c r="L2" s="10">
        <f t="shared" si="0"/>
        <v>2.75</v>
      </c>
      <c r="M2" s="10">
        <f t="shared" si="0"/>
        <v>2.75</v>
      </c>
      <c r="N2" s="10">
        <f t="shared" si="0"/>
        <v>2.75</v>
      </c>
      <c r="O2" s="10">
        <f t="shared" si="0"/>
        <v>2.25</v>
      </c>
      <c r="P2" s="10">
        <f>IF(I2="a+",4,IF(I2="a",3.75,IF(I2="a-",3.5,IF(I2="b+",3.25,IF(I2="b",3,IF(I2="b-",2.75,IF(I2="c+",2.5,IF(I2="c",2.25,IF(I2="d",2,IF(I2="f",0))))))))))</f>
        <v>3</v>
      </c>
      <c r="Q2" s="12">
        <f>AVERAGE(J2:P2)</f>
        <v>2.2857142857142856</v>
      </c>
      <c r="S2" s="1" t="s">
        <v>2</v>
      </c>
      <c r="T2" s="1">
        <f>COUNTIF(B2:B188,"A+")</f>
        <v>0</v>
      </c>
      <c r="U2" s="1">
        <f t="shared" ref="U2:AA2" si="1">COUNTIF(C$2:C$375,"A+")</f>
        <v>0</v>
      </c>
      <c r="V2" s="1">
        <f t="shared" si="1"/>
        <v>5</v>
      </c>
      <c r="W2" s="1">
        <f t="shared" si="1"/>
        <v>2</v>
      </c>
      <c r="X2" s="1">
        <f t="shared" si="1"/>
        <v>0</v>
      </c>
      <c r="Y2" s="1">
        <f t="shared" si="1"/>
        <v>1</v>
      </c>
      <c r="Z2" s="1">
        <f t="shared" si="1"/>
        <v>0</v>
      </c>
      <c r="AA2" s="1">
        <f t="shared" si="1"/>
        <v>0</v>
      </c>
    </row>
    <row r="3" spans="1:27" ht="15.75" thickBot="1" x14ac:dyDescent="0.3">
      <c r="A3" s="15">
        <v>15222092990</v>
      </c>
      <c r="B3" s="6" t="s">
        <v>5</v>
      </c>
      <c r="C3" s="6" t="s">
        <v>8</v>
      </c>
      <c r="D3" s="6" t="s">
        <v>4</v>
      </c>
      <c r="E3" s="6" t="s">
        <v>6</v>
      </c>
      <c r="F3" s="6" t="s">
        <v>0</v>
      </c>
      <c r="G3" s="6" t="s">
        <v>0</v>
      </c>
      <c r="H3" s="6" t="s">
        <v>5</v>
      </c>
      <c r="I3" s="6" t="s">
        <v>5</v>
      </c>
      <c r="J3" s="10">
        <f t="shared" ref="J3:J66" si="2">IF(C3="a+",4,IF(C3="a",3.75,IF(C3="a-",3.5,IF(C3="b+",3.25,IF(C3="b",3,IF(C3="b-",2.75,IF(C3="c+",2.5,IF(C3="c",2.25,IF(C3="d",2,IF(C3="f",0))))))))))</f>
        <v>2.25</v>
      </c>
      <c r="K3" s="10">
        <f t="shared" ref="K3:K66" si="3">IF(D3="a+",4,IF(D3="a",3.75,IF(D3="a-",3.5,IF(D3="b+",3.25,IF(D3="b",3,IF(D3="b-",2.75,IF(D3="c+",2.5,IF(D3="c",2.25,IF(D3="d",2,IF(D3="f",0))))))))))</f>
        <v>3.5</v>
      </c>
      <c r="L3" s="10">
        <f t="shared" ref="L3:L66" si="4">IF(E3="a+",4,IF(E3="a",3.75,IF(E3="a-",3.5,IF(E3="b+",3.25,IF(E3="b",3,IF(E3="b-",2.75,IF(E3="c+",2.5,IF(E3="c",2.25,IF(E3="d",2,IF(E3="f",0))))))))))</f>
        <v>3</v>
      </c>
      <c r="M3" s="10">
        <f t="shared" ref="M3:M66" si="5">IF(F3="a+",4,IF(F3="a",3.75,IF(F3="a-",3.5,IF(F3="b+",3.25,IF(F3="b",3,IF(F3="b-",2.75,IF(F3="c+",2.5,IF(F3="c",2.25,IF(F3="d",2,IF(F3="f",0))))))))))</f>
        <v>2.75</v>
      </c>
      <c r="N3" s="10">
        <f t="shared" ref="N3:N66" si="6">IF(G3="a+",4,IF(G3="a",3.75,IF(G3="a-",3.5,IF(G3="b+",3.25,IF(G3="b",3,IF(G3="b-",2.75,IF(G3="c+",2.5,IF(G3="c",2.25,IF(G3="d",2,IF(G3="f",0))))))))))</f>
        <v>2.75</v>
      </c>
      <c r="O3" s="10">
        <f t="shared" ref="O3:O66" si="7">IF(H3="a+",4,IF(H3="a",3.75,IF(H3="a-",3.5,IF(H3="b+",3.25,IF(H3="b",3,IF(H3="b-",2.75,IF(H3="c+",2.5,IF(H3="c",2.25,IF(H3="d",2,IF(H3="f",0))))))))))</f>
        <v>3.25</v>
      </c>
      <c r="P3" s="10">
        <f t="shared" ref="P3:P66" si="8">IF(I3="a+",4,IF(I3="a",3.75,IF(I3="a-",3.5,IF(I3="b+",3.25,IF(I3="b",3,IF(I3="b-",2.75,IF(I3="c+",2.5,IF(I3="c",2.25,IF(I3="d",2,IF(I3="f",0))))))))))</f>
        <v>3.25</v>
      </c>
      <c r="Q3" s="12">
        <f t="shared" ref="Q3:Q66" si="9">AVERAGE(J3:P3)</f>
        <v>2.9642857142857144</v>
      </c>
      <c r="S3" s="1" t="s">
        <v>3</v>
      </c>
      <c r="T3" s="1">
        <f t="shared" ref="T3:AA3" si="10">COUNTIF(B$2:B$375,"A")</f>
        <v>3</v>
      </c>
      <c r="U3" s="1">
        <f t="shared" si="10"/>
        <v>1</v>
      </c>
      <c r="V3" s="1">
        <f t="shared" si="10"/>
        <v>9</v>
      </c>
      <c r="W3" s="1">
        <f t="shared" si="10"/>
        <v>9</v>
      </c>
      <c r="X3" s="1">
        <f t="shared" si="10"/>
        <v>0</v>
      </c>
      <c r="Y3" s="1">
        <f t="shared" si="10"/>
        <v>5</v>
      </c>
      <c r="Z3" s="1">
        <f t="shared" si="10"/>
        <v>2</v>
      </c>
      <c r="AA3" s="1">
        <f t="shared" si="10"/>
        <v>5</v>
      </c>
    </row>
    <row r="4" spans="1:27" ht="15.75" thickBot="1" x14ac:dyDescent="0.3">
      <c r="A4" s="15">
        <v>15222092994</v>
      </c>
      <c r="B4" s="6" t="s">
        <v>6</v>
      </c>
      <c r="C4" s="6" t="s">
        <v>23</v>
      </c>
      <c r="D4" s="6" t="s">
        <v>2</v>
      </c>
      <c r="E4" s="6" t="s">
        <v>6</v>
      </c>
      <c r="F4" s="6" t="s">
        <v>6</v>
      </c>
      <c r="G4" s="6" t="s">
        <v>5</v>
      </c>
      <c r="H4" s="6" t="s">
        <v>5</v>
      </c>
      <c r="I4" s="6" t="s">
        <v>4</v>
      </c>
      <c r="J4" s="10">
        <f t="shared" si="2"/>
        <v>0</v>
      </c>
      <c r="K4" s="10">
        <f t="shared" si="3"/>
        <v>4</v>
      </c>
      <c r="L4" s="10">
        <f t="shared" si="4"/>
        <v>3</v>
      </c>
      <c r="M4" s="10">
        <f t="shared" si="5"/>
        <v>3</v>
      </c>
      <c r="N4" s="10">
        <f t="shared" si="6"/>
        <v>3.25</v>
      </c>
      <c r="O4" s="10">
        <f t="shared" si="7"/>
        <v>3.25</v>
      </c>
      <c r="P4" s="10">
        <f t="shared" si="8"/>
        <v>3.5</v>
      </c>
      <c r="Q4" s="12">
        <f t="shared" si="9"/>
        <v>2.8571428571428572</v>
      </c>
      <c r="S4" s="1" t="s">
        <v>4</v>
      </c>
      <c r="T4" s="1">
        <f t="shared" ref="T4:AA4" si="11">COUNTIF(B$2:B$375,"A-")</f>
        <v>7</v>
      </c>
      <c r="U4" s="1">
        <f t="shared" si="11"/>
        <v>8</v>
      </c>
      <c r="V4" s="1">
        <f t="shared" si="11"/>
        <v>21</v>
      </c>
      <c r="W4" s="1">
        <f t="shared" si="11"/>
        <v>12</v>
      </c>
      <c r="X4" s="1">
        <f t="shared" si="11"/>
        <v>1</v>
      </c>
      <c r="Y4" s="1">
        <f t="shared" si="11"/>
        <v>27</v>
      </c>
      <c r="Z4" s="1">
        <f t="shared" si="11"/>
        <v>11</v>
      </c>
      <c r="AA4" s="1">
        <f t="shared" si="11"/>
        <v>34</v>
      </c>
    </row>
    <row r="5" spans="1:27" ht="15.75" thickBot="1" x14ac:dyDescent="0.3">
      <c r="A5" s="15">
        <v>15222093010</v>
      </c>
      <c r="B5" s="6" t="s">
        <v>7</v>
      </c>
      <c r="C5" s="6" t="s">
        <v>23</v>
      </c>
      <c r="D5" s="6" t="s">
        <v>6</v>
      </c>
      <c r="E5" s="6" t="s">
        <v>0</v>
      </c>
      <c r="F5" s="6" t="s">
        <v>0</v>
      </c>
      <c r="G5" s="6" t="s">
        <v>7</v>
      </c>
      <c r="H5" s="6" t="s">
        <v>5</v>
      </c>
      <c r="I5" s="6" t="s">
        <v>0</v>
      </c>
      <c r="J5" s="10">
        <f t="shared" si="2"/>
        <v>0</v>
      </c>
      <c r="K5" s="10">
        <f t="shared" si="3"/>
        <v>3</v>
      </c>
      <c r="L5" s="10">
        <f t="shared" si="4"/>
        <v>2.75</v>
      </c>
      <c r="M5" s="10">
        <f t="shared" si="5"/>
        <v>2.75</v>
      </c>
      <c r="N5" s="10">
        <f t="shared" si="6"/>
        <v>2.5</v>
      </c>
      <c r="O5" s="10">
        <f t="shared" si="7"/>
        <v>3.25</v>
      </c>
      <c r="P5" s="10">
        <f t="shared" si="8"/>
        <v>2.75</v>
      </c>
      <c r="Q5" s="12">
        <f t="shared" si="9"/>
        <v>2.4285714285714284</v>
      </c>
      <c r="S5" s="1" t="s">
        <v>5</v>
      </c>
      <c r="T5" s="1">
        <f t="shared" ref="T5:AA5" si="12">COUNTIF(B$2:B$375,"B+")</f>
        <v>19</v>
      </c>
      <c r="U5" s="1">
        <f t="shared" si="12"/>
        <v>4</v>
      </c>
      <c r="V5" s="1">
        <f t="shared" si="12"/>
        <v>38</v>
      </c>
      <c r="W5" s="1">
        <f t="shared" si="12"/>
        <v>17</v>
      </c>
      <c r="X5" s="1">
        <f t="shared" si="12"/>
        <v>6</v>
      </c>
      <c r="Y5" s="1">
        <f t="shared" si="12"/>
        <v>34</v>
      </c>
      <c r="Z5" s="1">
        <f t="shared" si="12"/>
        <v>49</v>
      </c>
      <c r="AA5" s="1">
        <f t="shared" si="12"/>
        <v>46</v>
      </c>
    </row>
    <row r="6" spans="1:27" ht="15.75" thickBot="1" x14ac:dyDescent="0.3">
      <c r="A6" s="15">
        <v>15222093022</v>
      </c>
      <c r="B6" s="6" t="s">
        <v>8</v>
      </c>
      <c r="C6" s="6" t="s">
        <v>7</v>
      </c>
      <c r="D6" s="6" t="s">
        <v>7</v>
      </c>
      <c r="E6" s="6" t="s">
        <v>6</v>
      </c>
      <c r="F6" s="6" t="s">
        <v>0</v>
      </c>
      <c r="G6" s="6" t="s">
        <v>0</v>
      </c>
      <c r="H6" s="6" t="s">
        <v>5</v>
      </c>
      <c r="I6" s="6" t="s">
        <v>6</v>
      </c>
      <c r="J6" s="10">
        <f t="shared" si="2"/>
        <v>2.5</v>
      </c>
      <c r="K6" s="10">
        <f t="shared" si="3"/>
        <v>2.5</v>
      </c>
      <c r="L6" s="10">
        <f t="shared" si="4"/>
        <v>3</v>
      </c>
      <c r="M6" s="10">
        <f t="shared" si="5"/>
        <v>2.75</v>
      </c>
      <c r="N6" s="10">
        <f t="shared" si="6"/>
        <v>2.75</v>
      </c>
      <c r="O6" s="10">
        <f t="shared" si="7"/>
        <v>3.25</v>
      </c>
      <c r="P6" s="10">
        <f t="shared" si="8"/>
        <v>3</v>
      </c>
      <c r="Q6" s="12">
        <f t="shared" si="9"/>
        <v>2.8214285714285716</v>
      </c>
      <c r="S6" s="1" t="s">
        <v>6</v>
      </c>
      <c r="T6" s="1">
        <f t="shared" ref="T6:AA6" si="13">COUNTIF(B$2:B$375,"B")</f>
        <v>34</v>
      </c>
      <c r="U6" s="1">
        <f t="shared" si="13"/>
        <v>18</v>
      </c>
      <c r="V6" s="1">
        <f t="shared" si="13"/>
        <v>32</v>
      </c>
      <c r="W6" s="1">
        <f t="shared" si="13"/>
        <v>43</v>
      </c>
      <c r="X6" s="1">
        <f t="shared" si="13"/>
        <v>50</v>
      </c>
      <c r="Y6" s="1">
        <f t="shared" si="13"/>
        <v>33</v>
      </c>
      <c r="Z6" s="1">
        <f t="shared" si="13"/>
        <v>37</v>
      </c>
      <c r="AA6" s="1">
        <f t="shared" si="13"/>
        <v>41</v>
      </c>
    </row>
    <row r="7" spans="1:27" ht="15.75" thickBot="1" x14ac:dyDescent="0.3">
      <c r="A7" s="15">
        <v>15222093023</v>
      </c>
      <c r="B7" s="6" t="s">
        <v>3</v>
      </c>
      <c r="C7" s="6" t="s">
        <v>8</v>
      </c>
      <c r="D7" s="6" t="s">
        <v>3</v>
      </c>
      <c r="E7" s="6" t="s">
        <v>5</v>
      </c>
      <c r="F7" s="6" t="s">
        <v>6</v>
      </c>
      <c r="G7" s="6" t="s">
        <v>5</v>
      </c>
      <c r="H7" s="6" t="s">
        <v>4</v>
      </c>
      <c r="I7" s="6" t="s">
        <v>5</v>
      </c>
      <c r="J7" s="10">
        <f t="shared" si="2"/>
        <v>2.25</v>
      </c>
      <c r="K7" s="10">
        <f t="shared" si="3"/>
        <v>3.75</v>
      </c>
      <c r="L7" s="10">
        <f t="shared" si="4"/>
        <v>3.25</v>
      </c>
      <c r="M7" s="10">
        <f t="shared" si="5"/>
        <v>3</v>
      </c>
      <c r="N7" s="10">
        <f t="shared" si="6"/>
        <v>3.25</v>
      </c>
      <c r="O7" s="10">
        <f t="shared" si="7"/>
        <v>3.5</v>
      </c>
      <c r="P7" s="10">
        <f t="shared" si="8"/>
        <v>3.25</v>
      </c>
      <c r="Q7" s="12">
        <f t="shared" si="9"/>
        <v>3.1785714285714284</v>
      </c>
      <c r="S7" s="1" t="s">
        <v>0</v>
      </c>
      <c r="T7" s="1">
        <f t="shared" ref="T7:AA7" si="14">COUNTIF(B$2:B$375,"B-")</f>
        <v>36</v>
      </c>
      <c r="U7" s="1">
        <f t="shared" si="14"/>
        <v>17</v>
      </c>
      <c r="V7" s="1">
        <f t="shared" si="14"/>
        <v>27</v>
      </c>
      <c r="W7" s="1">
        <f t="shared" si="14"/>
        <v>38</v>
      </c>
      <c r="X7" s="1">
        <f t="shared" si="14"/>
        <v>54</v>
      </c>
      <c r="Y7" s="1">
        <f t="shared" si="14"/>
        <v>28</v>
      </c>
      <c r="Z7" s="1">
        <f t="shared" si="14"/>
        <v>29</v>
      </c>
      <c r="AA7" s="1">
        <f t="shared" si="14"/>
        <v>22</v>
      </c>
    </row>
    <row r="8" spans="1:27" ht="15.75" thickBot="1" x14ac:dyDescent="0.3">
      <c r="A8" s="15">
        <v>15222093035</v>
      </c>
      <c r="B8" s="6" t="s">
        <v>7</v>
      </c>
      <c r="C8" s="6" t="s">
        <v>8</v>
      </c>
      <c r="D8" s="6" t="s">
        <v>6</v>
      </c>
      <c r="E8" s="6" t="s">
        <v>6</v>
      </c>
      <c r="F8" s="6" t="s">
        <v>0</v>
      </c>
      <c r="G8" s="6" t="s">
        <v>0</v>
      </c>
      <c r="H8" s="6" t="s">
        <v>6</v>
      </c>
      <c r="I8" s="6" t="s">
        <v>5</v>
      </c>
      <c r="J8" s="10">
        <f t="shared" si="2"/>
        <v>2.25</v>
      </c>
      <c r="K8" s="10">
        <f t="shared" si="3"/>
        <v>3</v>
      </c>
      <c r="L8" s="10">
        <f t="shared" si="4"/>
        <v>3</v>
      </c>
      <c r="M8" s="10">
        <f t="shared" si="5"/>
        <v>2.75</v>
      </c>
      <c r="N8" s="10">
        <f t="shared" si="6"/>
        <v>2.75</v>
      </c>
      <c r="O8" s="10">
        <f t="shared" si="7"/>
        <v>3</v>
      </c>
      <c r="P8" s="10">
        <f t="shared" si="8"/>
        <v>3.25</v>
      </c>
      <c r="Q8" s="12">
        <f t="shared" si="9"/>
        <v>2.8571428571428572</v>
      </c>
      <c r="S8" s="1" t="s">
        <v>7</v>
      </c>
      <c r="T8" s="1">
        <f t="shared" ref="T8:AA8" si="15">COUNTIF(B$2:B$375,"C+")</f>
        <v>22</v>
      </c>
      <c r="U8" s="1">
        <f t="shared" si="15"/>
        <v>28</v>
      </c>
      <c r="V8" s="1">
        <f t="shared" si="15"/>
        <v>16</v>
      </c>
      <c r="W8" s="1">
        <f t="shared" si="15"/>
        <v>21</v>
      </c>
      <c r="X8" s="1">
        <f t="shared" si="15"/>
        <v>17</v>
      </c>
      <c r="Y8" s="1">
        <f t="shared" si="15"/>
        <v>18</v>
      </c>
      <c r="Z8" s="1">
        <f t="shared" si="15"/>
        <v>15</v>
      </c>
      <c r="AA8" s="1">
        <f t="shared" si="15"/>
        <v>4</v>
      </c>
    </row>
    <row r="9" spans="1:27" ht="15.75" thickBot="1" x14ac:dyDescent="0.3">
      <c r="A9" s="15">
        <v>15222093042</v>
      </c>
      <c r="B9" s="6" t="s">
        <v>0</v>
      </c>
      <c r="C9" s="6" t="s">
        <v>23</v>
      </c>
      <c r="D9" s="6" t="s">
        <v>5</v>
      </c>
      <c r="E9" s="6" t="s">
        <v>5</v>
      </c>
      <c r="F9" s="6" t="s">
        <v>0</v>
      </c>
      <c r="G9" s="6" t="s">
        <v>5</v>
      </c>
      <c r="H9" s="6" t="s">
        <v>5</v>
      </c>
      <c r="I9" s="6" t="s">
        <v>6</v>
      </c>
      <c r="J9" s="10">
        <f t="shared" si="2"/>
        <v>0</v>
      </c>
      <c r="K9" s="10">
        <f t="shared" si="3"/>
        <v>3.25</v>
      </c>
      <c r="L9" s="10">
        <f t="shared" si="4"/>
        <v>3.25</v>
      </c>
      <c r="M9" s="10">
        <f t="shared" si="5"/>
        <v>2.75</v>
      </c>
      <c r="N9" s="10">
        <f t="shared" si="6"/>
        <v>3.25</v>
      </c>
      <c r="O9" s="10">
        <f t="shared" si="7"/>
        <v>3.25</v>
      </c>
      <c r="P9" s="10">
        <f t="shared" si="8"/>
        <v>3</v>
      </c>
      <c r="Q9" s="12">
        <f t="shared" si="9"/>
        <v>2.6785714285714284</v>
      </c>
      <c r="S9" s="1" t="s">
        <v>8</v>
      </c>
      <c r="T9" s="1">
        <f t="shared" ref="T9:AA9" si="16">COUNTIF(B$2:B$375,"C")</f>
        <v>20</v>
      </c>
      <c r="U9" s="1">
        <f t="shared" si="16"/>
        <v>29</v>
      </c>
      <c r="V9" s="1">
        <f t="shared" si="16"/>
        <v>3</v>
      </c>
      <c r="W9" s="1">
        <f t="shared" si="16"/>
        <v>11</v>
      </c>
      <c r="X9" s="1">
        <f t="shared" si="16"/>
        <v>7</v>
      </c>
      <c r="Y9" s="1">
        <f t="shared" si="16"/>
        <v>7</v>
      </c>
      <c r="Z9" s="1">
        <f t="shared" si="16"/>
        <v>7</v>
      </c>
      <c r="AA9" s="1">
        <f t="shared" si="16"/>
        <v>1</v>
      </c>
    </row>
    <row r="10" spans="1:27" ht="15.75" thickBot="1" x14ac:dyDescent="0.3">
      <c r="A10" s="15">
        <v>15222093057</v>
      </c>
      <c r="B10" s="6" t="s">
        <v>23</v>
      </c>
      <c r="C10" s="6" t="s">
        <v>23</v>
      </c>
      <c r="D10" s="6" t="s">
        <v>23</v>
      </c>
      <c r="E10" s="6" t="s">
        <v>8</v>
      </c>
      <c r="F10" s="6" t="s">
        <v>7</v>
      </c>
      <c r="G10" s="6" t="s">
        <v>7</v>
      </c>
      <c r="H10" s="6" t="s">
        <v>0</v>
      </c>
      <c r="I10" s="6" t="s">
        <v>6</v>
      </c>
      <c r="J10" s="10">
        <f t="shared" si="2"/>
        <v>0</v>
      </c>
      <c r="K10" s="10">
        <f t="shared" si="3"/>
        <v>0</v>
      </c>
      <c r="L10" s="10">
        <f t="shared" si="4"/>
        <v>2.25</v>
      </c>
      <c r="M10" s="10">
        <f t="shared" si="5"/>
        <v>2.5</v>
      </c>
      <c r="N10" s="10">
        <f t="shared" si="6"/>
        <v>2.5</v>
      </c>
      <c r="O10" s="10">
        <f t="shared" si="7"/>
        <v>2.75</v>
      </c>
      <c r="P10" s="10">
        <f t="shared" si="8"/>
        <v>3</v>
      </c>
      <c r="Q10" s="12">
        <f t="shared" si="9"/>
        <v>1.8571428571428572</v>
      </c>
      <c r="S10" s="1" t="s">
        <v>9</v>
      </c>
      <c r="T10" s="1">
        <f t="shared" ref="T10:AA10" si="17">COUNTIF(B$2:B$375,"D")</f>
        <v>3</v>
      </c>
      <c r="U10" s="1">
        <f t="shared" si="17"/>
        <v>20</v>
      </c>
      <c r="V10" s="1">
        <f t="shared" si="17"/>
        <v>1</v>
      </c>
      <c r="W10" s="1">
        <f t="shared" si="17"/>
        <v>1</v>
      </c>
      <c r="X10" s="1">
        <f t="shared" si="17"/>
        <v>2</v>
      </c>
      <c r="Y10" s="1">
        <f t="shared" si="17"/>
        <v>0</v>
      </c>
      <c r="Z10" s="1">
        <f t="shared" si="17"/>
        <v>1</v>
      </c>
      <c r="AA10" s="1">
        <f t="shared" si="17"/>
        <v>1</v>
      </c>
    </row>
    <row r="11" spans="1:27" ht="15.75" thickBot="1" x14ac:dyDescent="0.3">
      <c r="A11" s="15">
        <v>15222093059</v>
      </c>
      <c r="B11" s="6" t="s">
        <v>0</v>
      </c>
      <c r="C11" s="6" t="s">
        <v>9</v>
      </c>
      <c r="D11" s="6" t="s">
        <v>2</v>
      </c>
      <c r="E11" s="6" t="s">
        <v>6</v>
      </c>
      <c r="F11" s="6" t="s">
        <v>6</v>
      </c>
      <c r="G11" s="6" t="s">
        <v>6</v>
      </c>
      <c r="H11" s="6" t="s">
        <v>4</v>
      </c>
      <c r="I11" s="6" t="s">
        <v>5</v>
      </c>
      <c r="J11" s="10">
        <f t="shared" si="2"/>
        <v>2</v>
      </c>
      <c r="K11" s="10">
        <f t="shared" si="3"/>
        <v>4</v>
      </c>
      <c r="L11" s="10">
        <f t="shared" si="4"/>
        <v>3</v>
      </c>
      <c r="M11" s="10">
        <f t="shared" si="5"/>
        <v>3</v>
      </c>
      <c r="N11" s="10">
        <f t="shared" si="6"/>
        <v>3</v>
      </c>
      <c r="O11" s="10">
        <f t="shared" si="7"/>
        <v>3.5</v>
      </c>
      <c r="P11" s="10">
        <f t="shared" si="8"/>
        <v>3.25</v>
      </c>
      <c r="Q11" s="12">
        <f t="shared" si="9"/>
        <v>3.1071428571428572</v>
      </c>
      <c r="S11" s="1" t="s">
        <v>1</v>
      </c>
      <c r="T11" s="1">
        <f t="shared" ref="T11:AA11" si="18">COUNTIF(B$2:B$375,"F")</f>
        <v>10</v>
      </c>
      <c r="U11" s="1">
        <f t="shared" si="18"/>
        <v>29</v>
      </c>
      <c r="V11" s="1">
        <f t="shared" si="18"/>
        <v>2</v>
      </c>
      <c r="W11" s="1">
        <f t="shared" si="18"/>
        <v>0</v>
      </c>
      <c r="X11" s="1">
        <f t="shared" si="18"/>
        <v>17</v>
      </c>
      <c r="Y11" s="1">
        <f t="shared" si="18"/>
        <v>1</v>
      </c>
      <c r="Z11" s="1">
        <f t="shared" si="18"/>
        <v>3</v>
      </c>
      <c r="AA11" s="1">
        <f t="shared" si="18"/>
        <v>0</v>
      </c>
    </row>
    <row r="12" spans="1:27" ht="15.75" thickBot="1" x14ac:dyDescent="0.3">
      <c r="A12" s="15">
        <v>15222093082</v>
      </c>
      <c r="B12" s="6" t="s">
        <v>0</v>
      </c>
      <c r="C12" s="6" t="s">
        <v>9</v>
      </c>
      <c r="D12" s="6" t="s">
        <v>7</v>
      </c>
      <c r="E12" s="6" t="s">
        <v>8</v>
      </c>
      <c r="F12" s="6" t="s">
        <v>9</v>
      </c>
      <c r="G12" s="6" t="s">
        <v>6</v>
      </c>
      <c r="H12" s="6" t="s">
        <v>6</v>
      </c>
      <c r="I12" s="6" t="s">
        <v>0</v>
      </c>
      <c r="J12" s="10">
        <f t="shared" si="2"/>
        <v>2</v>
      </c>
      <c r="K12" s="10">
        <f t="shared" si="3"/>
        <v>2.5</v>
      </c>
      <c r="L12" s="10">
        <f t="shared" si="4"/>
        <v>2.25</v>
      </c>
      <c r="M12" s="10">
        <f t="shared" si="5"/>
        <v>2</v>
      </c>
      <c r="N12" s="10">
        <f t="shared" si="6"/>
        <v>3</v>
      </c>
      <c r="O12" s="10">
        <f t="shared" si="7"/>
        <v>3</v>
      </c>
      <c r="P12" s="10">
        <f t="shared" si="8"/>
        <v>2.75</v>
      </c>
      <c r="Q12" s="12">
        <f t="shared" si="9"/>
        <v>2.5</v>
      </c>
      <c r="S12" s="1" t="s">
        <v>11</v>
      </c>
      <c r="T12" s="1">
        <f t="shared" ref="T12:AA12" si="19">COUNTIF(B$2:B$375,"Absent")</f>
        <v>1</v>
      </c>
      <c r="U12" s="1">
        <f t="shared" si="19"/>
        <v>1</v>
      </c>
      <c r="V12" s="1">
        <f t="shared" si="19"/>
        <v>1</v>
      </c>
      <c r="W12" s="1">
        <f t="shared" si="19"/>
        <v>1</v>
      </c>
      <c r="X12" s="1">
        <f t="shared" si="19"/>
        <v>1</v>
      </c>
      <c r="Y12" s="1">
        <f t="shared" si="19"/>
        <v>1</v>
      </c>
      <c r="Z12" s="1">
        <f t="shared" si="19"/>
        <v>1</v>
      </c>
      <c r="AA12" s="1">
        <f t="shared" si="19"/>
        <v>1</v>
      </c>
    </row>
    <row r="13" spans="1:27" ht="15.75" thickBot="1" x14ac:dyDescent="0.3">
      <c r="A13" s="15">
        <v>15222093084</v>
      </c>
      <c r="B13" s="6" t="s">
        <v>0</v>
      </c>
      <c r="C13" s="6" t="s">
        <v>9</v>
      </c>
      <c r="D13" s="6" t="s">
        <v>7</v>
      </c>
      <c r="E13" s="6" t="s">
        <v>0</v>
      </c>
      <c r="F13" s="6" t="s">
        <v>6</v>
      </c>
      <c r="G13" s="6" t="s">
        <v>7</v>
      </c>
      <c r="H13" s="6" t="s">
        <v>5</v>
      </c>
      <c r="I13" s="6" t="s">
        <v>0</v>
      </c>
      <c r="J13" s="10">
        <f t="shared" si="2"/>
        <v>2</v>
      </c>
      <c r="K13" s="10">
        <f t="shared" si="3"/>
        <v>2.5</v>
      </c>
      <c r="L13" s="10">
        <f t="shared" si="4"/>
        <v>2.75</v>
      </c>
      <c r="M13" s="10">
        <f t="shared" si="5"/>
        <v>3</v>
      </c>
      <c r="N13" s="10">
        <f t="shared" si="6"/>
        <v>2.5</v>
      </c>
      <c r="O13" s="10">
        <f t="shared" si="7"/>
        <v>3.25</v>
      </c>
      <c r="P13" s="10">
        <f t="shared" si="8"/>
        <v>2.75</v>
      </c>
      <c r="Q13" s="12">
        <f t="shared" si="9"/>
        <v>2.6785714285714284</v>
      </c>
      <c r="S13" s="2" t="s">
        <v>10</v>
      </c>
      <c r="T13" s="2">
        <f>SUM(T2:T12)</f>
        <v>155</v>
      </c>
      <c r="U13" s="2">
        <f t="shared" ref="U13:Y13" si="20">SUM(U2:U12)</f>
        <v>155</v>
      </c>
      <c r="V13" s="2">
        <f t="shared" si="20"/>
        <v>155</v>
      </c>
      <c r="W13" s="2">
        <f t="shared" si="20"/>
        <v>155</v>
      </c>
      <c r="X13" s="2">
        <f t="shared" si="20"/>
        <v>155</v>
      </c>
      <c r="Y13" s="2">
        <f t="shared" si="20"/>
        <v>155</v>
      </c>
      <c r="Z13" s="2">
        <f t="shared" ref="Z13:AA13" si="21">SUM(Z2:Z12)</f>
        <v>155</v>
      </c>
      <c r="AA13" s="2">
        <f t="shared" si="21"/>
        <v>155</v>
      </c>
    </row>
    <row r="14" spans="1:27" ht="15.75" thickBot="1" x14ac:dyDescent="0.3">
      <c r="A14" s="15">
        <v>15222093110</v>
      </c>
      <c r="B14" s="6" t="s">
        <v>6</v>
      </c>
      <c r="C14" s="6" t="s">
        <v>0</v>
      </c>
      <c r="D14" s="6" t="s">
        <v>5</v>
      </c>
      <c r="E14" s="6" t="s">
        <v>0</v>
      </c>
      <c r="F14" s="6" t="s">
        <v>6</v>
      </c>
      <c r="G14" s="6" t="s">
        <v>0</v>
      </c>
      <c r="H14" s="6" t="s">
        <v>4</v>
      </c>
      <c r="I14" s="6" t="s">
        <v>5</v>
      </c>
      <c r="J14" s="10">
        <f t="shared" si="2"/>
        <v>2.75</v>
      </c>
      <c r="K14" s="10">
        <f t="shared" si="3"/>
        <v>3.25</v>
      </c>
      <c r="L14" s="10">
        <f t="shared" si="4"/>
        <v>2.75</v>
      </c>
      <c r="M14" s="10">
        <f t="shared" si="5"/>
        <v>3</v>
      </c>
      <c r="N14" s="10">
        <f t="shared" si="6"/>
        <v>2.75</v>
      </c>
      <c r="O14" s="10">
        <f t="shared" si="7"/>
        <v>3.5</v>
      </c>
      <c r="P14" s="10">
        <f t="shared" si="8"/>
        <v>3.25</v>
      </c>
      <c r="Q14" s="12">
        <f t="shared" si="9"/>
        <v>3.0357142857142856</v>
      </c>
    </row>
    <row r="15" spans="1:27" ht="15.75" thickBot="1" x14ac:dyDescent="0.3">
      <c r="A15" s="15">
        <v>15222093111</v>
      </c>
      <c r="B15" s="6" t="s">
        <v>0</v>
      </c>
      <c r="C15" s="6" t="s">
        <v>8</v>
      </c>
      <c r="D15" s="6" t="s">
        <v>7</v>
      </c>
      <c r="E15" s="6" t="s">
        <v>5</v>
      </c>
      <c r="F15" s="6" t="s">
        <v>0</v>
      </c>
      <c r="G15" s="6" t="s">
        <v>6</v>
      </c>
      <c r="H15" s="6" t="s">
        <v>5</v>
      </c>
      <c r="I15" s="6" t="s">
        <v>6</v>
      </c>
      <c r="J15" s="10">
        <f t="shared" si="2"/>
        <v>2.25</v>
      </c>
      <c r="K15" s="10">
        <f t="shared" si="3"/>
        <v>2.5</v>
      </c>
      <c r="L15" s="10">
        <f t="shared" si="4"/>
        <v>3.25</v>
      </c>
      <c r="M15" s="10">
        <f t="shared" si="5"/>
        <v>2.75</v>
      </c>
      <c r="N15" s="10">
        <f t="shared" si="6"/>
        <v>3</v>
      </c>
      <c r="O15" s="10">
        <f t="shared" si="7"/>
        <v>3.25</v>
      </c>
      <c r="P15" s="10">
        <f t="shared" si="8"/>
        <v>3</v>
      </c>
      <c r="Q15" s="12">
        <f t="shared" si="9"/>
        <v>2.8571428571428572</v>
      </c>
    </row>
    <row r="16" spans="1:27" ht="15.75" thickBot="1" x14ac:dyDescent="0.3">
      <c r="A16" s="15">
        <v>15222093162</v>
      </c>
      <c r="B16" s="6" t="s">
        <v>6</v>
      </c>
      <c r="C16" s="6" t="s">
        <v>8</v>
      </c>
      <c r="D16" s="6" t="s">
        <v>0</v>
      </c>
      <c r="E16" s="6" t="s">
        <v>0</v>
      </c>
      <c r="F16" s="6" t="s">
        <v>6</v>
      </c>
      <c r="G16" s="6" t="s">
        <v>0</v>
      </c>
      <c r="H16" s="6" t="s">
        <v>5</v>
      </c>
      <c r="I16" s="6" t="s">
        <v>0</v>
      </c>
      <c r="J16" s="10">
        <f t="shared" si="2"/>
        <v>2.25</v>
      </c>
      <c r="K16" s="10">
        <f t="shared" si="3"/>
        <v>2.75</v>
      </c>
      <c r="L16" s="10">
        <f t="shared" si="4"/>
        <v>2.75</v>
      </c>
      <c r="M16" s="10">
        <f t="shared" si="5"/>
        <v>3</v>
      </c>
      <c r="N16" s="10">
        <f t="shared" si="6"/>
        <v>2.75</v>
      </c>
      <c r="O16" s="10">
        <f t="shared" si="7"/>
        <v>3.25</v>
      </c>
      <c r="P16" s="10">
        <f t="shared" si="8"/>
        <v>2.75</v>
      </c>
      <c r="Q16" s="12">
        <f t="shared" si="9"/>
        <v>2.7857142857142856</v>
      </c>
    </row>
    <row r="17" spans="1:17" ht="15.75" thickBot="1" x14ac:dyDescent="0.3">
      <c r="A17" s="15">
        <v>15222093210</v>
      </c>
      <c r="B17" s="6" t="s">
        <v>5</v>
      </c>
      <c r="C17" s="6" t="s">
        <v>6</v>
      </c>
      <c r="D17" s="6" t="s">
        <v>6</v>
      </c>
      <c r="E17" s="6" t="s">
        <v>6</v>
      </c>
      <c r="F17" s="6" t="s">
        <v>6</v>
      </c>
      <c r="G17" s="6" t="s">
        <v>6</v>
      </c>
      <c r="H17" s="6" t="s">
        <v>5</v>
      </c>
      <c r="I17" s="6" t="s">
        <v>6</v>
      </c>
      <c r="J17" s="10">
        <f t="shared" si="2"/>
        <v>3</v>
      </c>
      <c r="K17" s="10">
        <f t="shared" si="3"/>
        <v>3</v>
      </c>
      <c r="L17" s="10">
        <f t="shared" si="4"/>
        <v>3</v>
      </c>
      <c r="M17" s="10">
        <f t="shared" si="5"/>
        <v>3</v>
      </c>
      <c r="N17" s="10">
        <f t="shared" si="6"/>
        <v>3</v>
      </c>
      <c r="O17" s="10">
        <f t="shared" si="7"/>
        <v>3.25</v>
      </c>
      <c r="P17" s="10">
        <f t="shared" si="8"/>
        <v>3</v>
      </c>
      <c r="Q17" s="12">
        <f t="shared" si="9"/>
        <v>3.0357142857142856</v>
      </c>
    </row>
    <row r="18" spans="1:17" ht="15.75" thickBot="1" x14ac:dyDescent="0.3">
      <c r="A18" s="15">
        <v>15222093214</v>
      </c>
      <c r="B18" s="6" t="s">
        <v>6</v>
      </c>
      <c r="C18" s="6" t="s">
        <v>8</v>
      </c>
      <c r="D18" s="6" t="s">
        <v>0</v>
      </c>
      <c r="E18" s="6" t="s">
        <v>6</v>
      </c>
      <c r="F18" s="6" t="s">
        <v>0</v>
      </c>
      <c r="G18" s="6" t="s">
        <v>7</v>
      </c>
      <c r="H18" s="6" t="s">
        <v>5</v>
      </c>
      <c r="I18" s="6" t="s">
        <v>6</v>
      </c>
      <c r="J18" s="10">
        <f t="shared" si="2"/>
        <v>2.25</v>
      </c>
      <c r="K18" s="10">
        <f t="shared" si="3"/>
        <v>2.75</v>
      </c>
      <c r="L18" s="10">
        <f t="shared" si="4"/>
        <v>3</v>
      </c>
      <c r="M18" s="10">
        <f t="shared" si="5"/>
        <v>2.75</v>
      </c>
      <c r="N18" s="10">
        <f t="shared" si="6"/>
        <v>2.5</v>
      </c>
      <c r="O18" s="10">
        <f t="shared" si="7"/>
        <v>3.25</v>
      </c>
      <c r="P18" s="10">
        <f t="shared" si="8"/>
        <v>3</v>
      </c>
      <c r="Q18" s="12">
        <f t="shared" si="9"/>
        <v>2.7857142857142856</v>
      </c>
    </row>
    <row r="19" spans="1:17" ht="15.75" thickBot="1" x14ac:dyDescent="0.3">
      <c r="A19" s="15">
        <v>15222093214</v>
      </c>
      <c r="B19" s="6" t="s">
        <v>6</v>
      </c>
      <c r="C19" s="6" t="s">
        <v>8</v>
      </c>
      <c r="D19" s="6" t="s">
        <v>0</v>
      </c>
      <c r="E19" s="6" t="s">
        <v>6</v>
      </c>
      <c r="F19" s="6" t="s">
        <v>0</v>
      </c>
      <c r="G19" s="6" t="s">
        <v>7</v>
      </c>
      <c r="H19" s="6" t="s">
        <v>5</v>
      </c>
      <c r="I19" s="6" t="s">
        <v>6</v>
      </c>
      <c r="J19" s="10">
        <f t="shared" si="2"/>
        <v>2.25</v>
      </c>
      <c r="K19" s="10">
        <f t="shared" si="3"/>
        <v>2.75</v>
      </c>
      <c r="L19" s="10">
        <f t="shared" si="4"/>
        <v>3</v>
      </c>
      <c r="M19" s="10">
        <f t="shared" si="5"/>
        <v>2.75</v>
      </c>
      <c r="N19" s="10">
        <f t="shared" si="6"/>
        <v>2.5</v>
      </c>
      <c r="O19" s="10">
        <f t="shared" si="7"/>
        <v>3.25</v>
      </c>
      <c r="P19" s="10">
        <f t="shared" si="8"/>
        <v>3</v>
      </c>
      <c r="Q19" s="12">
        <f t="shared" si="9"/>
        <v>2.7857142857142856</v>
      </c>
    </row>
    <row r="20" spans="1:17" ht="15.75" thickBot="1" x14ac:dyDescent="0.3">
      <c r="A20" s="15">
        <v>16222120501</v>
      </c>
      <c r="B20" s="6" t="s">
        <v>8</v>
      </c>
      <c r="C20" s="6" t="s">
        <v>7</v>
      </c>
      <c r="D20" s="6" t="s">
        <v>6</v>
      </c>
      <c r="E20" s="6" t="s">
        <v>5</v>
      </c>
      <c r="F20" s="6" t="s">
        <v>7</v>
      </c>
      <c r="G20" s="6" t="s">
        <v>0</v>
      </c>
      <c r="H20" s="6" t="s">
        <v>0</v>
      </c>
      <c r="I20" s="6" t="s">
        <v>5</v>
      </c>
      <c r="J20" s="10">
        <f t="shared" si="2"/>
        <v>2.5</v>
      </c>
      <c r="K20" s="10">
        <f t="shared" si="3"/>
        <v>3</v>
      </c>
      <c r="L20" s="10">
        <f t="shared" si="4"/>
        <v>3.25</v>
      </c>
      <c r="M20" s="10">
        <f t="shared" si="5"/>
        <v>2.5</v>
      </c>
      <c r="N20" s="10">
        <f t="shared" si="6"/>
        <v>2.75</v>
      </c>
      <c r="O20" s="10">
        <f t="shared" si="7"/>
        <v>2.75</v>
      </c>
      <c r="P20" s="10">
        <f t="shared" si="8"/>
        <v>3.25</v>
      </c>
      <c r="Q20" s="12">
        <f t="shared" si="9"/>
        <v>2.8571428571428572</v>
      </c>
    </row>
    <row r="21" spans="1:17" ht="15.75" thickBot="1" x14ac:dyDescent="0.3">
      <c r="A21" s="15">
        <v>16222120504</v>
      </c>
      <c r="B21" s="6" t="s">
        <v>6</v>
      </c>
      <c r="C21" s="6" t="s">
        <v>0</v>
      </c>
      <c r="D21" s="6" t="s">
        <v>5</v>
      </c>
      <c r="E21" s="6" t="s">
        <v>4</v>
      </c>
      <c r="F21" s="6" t="s">
        <v>23</v>
      </c>
      <c r="G21" s="6" t="s">
        <v>5</v>
      </c>
      <c r="H21" s="6" t="s">
        <v>4</v>
      </c>
      <c r="I21" s="6" t="s">
        <v>4</v>
      </c>
      <c r="J21" s="10">
        <f t="shared" si="2"/>
        <v>2.75</v>
      </c>
      <c r="K21" s="10">
        <f t="shared" si="3"/>
        <v>3.25</v>
      </c>
      <c r="L21" s="10">
        <f t="shared" si="4"/>
        <v>3.5</v>
      </c>
      <c r="M21" s="10">
        <f t="shared" si="5"/>
        <v>0</v>
      </c>
      <c r="N21" s="10">
        <f t="shared" si="6"/>
        <v>3.25</v>
      </c>
      <c r="O21" s="10">
        <f t="shared" si="7"/>
        <v>3.5</v>
      </c>
      <c r="P21" s="10">
        <f t="shared" si="8"/>
        <v>3.5</v>
      </c>
      <c r="Q21" s="12">
        <f t="shared" si="9"/>
        <v>2.8214285714285716</v>
      </c>
    </row>
    <row r="22" spans="1:17" ht="15.75" thickBot="1" x14ac:dyDescent="0.3">
      <c r="A22" s="15">
        <v>16222120505</v>
      </c>
      <c r="B22" s="6" t="s">
        <v>6</v>
      </c>
      <c r="C22" s="6" t="s">
        <v>7</v>
      </c>
      <c r="D22" s="6" t="s">
        <v>5</v>
      </c>
      <c r="E22" s="6" t="s">
        <v>3</v>
      </c>
      <c r="F22" s="6" t="s">
        <v>23</v>
      </c>
      <c r="G22" s="6" t="s">
        <v>5</v>
      </c>
      <c r="H22" s="6" t="s">
        <v>5</v>
      </c>
      <c r="I22" s="6" t="s">
        <v>4</v>
      </c>
      <c r="J22" s="10">
        <f t="shared" si="2"/>
        <v>2.5</v>
      </c>
      <c r="K22" s="10">
        <f t="shared" si="3"/>
        <v>3.25</v>
      </c>
      <c r="L22" s="10">
        <f t="shared" si="4"/>
        <v>3.75</v>
      </c>
      <c r="M22" s="10">
        <f t="shared" si="5"/>
        <v>0</v>
      </c>
      <c r="N22" s="10">
        <f t="shared" si="6"/>
        <v>3.25</v>
      </c>
      <c r="O22" s="10">
        <f t="shared" si="7"/>
        <v>3.25</v>
      </c>
      <c r="P22" s="10">
        <f t="shared" si="8"/>
        <v>3.5</v>
      </c>
      <c r="Q22" s="12">
        <f t="shared" si="9"/>
        <v>2.7857142857142856</v>
      </c>
    </row>
    <row r="23" spans="1:17" ht="15.75" thickBot="1" x14ac:dyDescent="0.3">
      <c r="A23" s="15">
        <v>16222120506</v>
      </c>
      <c r="B23" s="6" t="s">
        <v>7</v>
      </c>
      <c r="C23" s="6" t="s">
        <v>6</v>
      </c>
      <c r="D23" s="6" t="s">
        <v>3</v>
      </c>
      <c r="E23" s="6" t="s">
        <v>3</v>
      </c>
      <c r="F23" s="6" t="s">
        <v>0</v>
      </c>
      <c r="G23" s="6" t="s">
        <v>3</v>
      </c>
      <c r="H23" s="6" t="s">
        <v>4</v>
      </c>
      <c r="I23" s="6" t="s">
        <v>4</v>
      </c>
      <c r="J23" s="10">
        <f t="shared" si="2"/>
        <v>3</v>
      </c>
      <c r="K23" s="10">
        <f t="shared" si="3"/>
        <v>3.75</v>
      </c>
      <c r="L23" s="10">
        <f t="shared" si="4"/>
        <v>3.75</v>
      </c>
      <c r="M23" s="10">
        <f t="shared" si="5"/>
        <v>2.75</v>
      </c>
      <c r="N23" s="10">
        <f t="shared" si="6"/>
        <v>3.75</v>
      </c>
      <c r="O23" s="10">
        <f t="shared" si="7"/>
        <v>3.5</v>
      </c>
      <c r="P23" s="10">
        <f t="shared" si="8"/>
        <v>3.5</v>
      </c>
      <c r="Q23" s="12">
        <f t="shared" si="9"/>
        <v>3.4285714285714284</v>
      </c>
    </row>
    <row r="24" spans="1:17" ht="15.75" thickBot="1" x14ac:dyDescent="0.3">
      <c r="A24" s="15">
        <v>16222120507</v>
      </c>
      <c r="B24" s="6" t="s">
        <v>5</v>
      </c>
      <c r="C24" s="6" t="s">
        <v>9</v>
      </c>
      <c r="D24" s="6" t="s">
        <v>5</v>
      </c>
      <c r="E24" s="6" t="s">
        <v>5</v>
      </c>
      <c r="F24" s="6" t="s">
        <v>23</v>
      </c>
      <c r="G24" s="6" t="s">
        <v>4</v>
      </c>
      <c r="H24" s="6" t="s">
        <v>5</v>
      </c>
      <c r="I24" s="6" t="s">
        <v>4</v>
      </c>
      <c r="J24" s="10">
        <f t="shared" si="2"/>
        <v>2</v>
      </c>
      <c r="K24" s="10">
        <f t="shared" si="3"/>
        <v>3.25</v>
      </c>
      <c r="L24" s="10">
        <f t="shared" si="4"/>
        <v>3.25</v>
      </c>
      <c r="M24" s="10">
        <f t="shared" si="5"/>
        <v>0</v>
      </c>
      <c r="N24" s="10">
        <f t="shared" si="6"/>
        <v>3.5</v>
      </c>
      <c r="O24" s="10">
        <f t="shared" si="7"/>
        <v>3.25</v>
      </c>
      <c r="P24" s="10">
        <f t="shared" si="8"/>
        <v>3.5</v>
      </c>
      <c r="Q24" s="12">
        <f t="shared" si="9"/>
        <v>2.6785714285714284</v>
      </c>
    </row>
    <row r="25" spans="1:17" ht="15.75" thickBot="1" x14ac:dyDescent="0.3">
      <c r="A25" s="15">
        <v>16222120508</v>
      </c>
      <c r="B25" s="6" t="s">
        <v>0</v>
      </c>
      <c r="C25" s="6" t="s">
        <v>9</v>
      </c>
      <c r="D25" s="6" t="s">
        <v>0</v>
      </c>
      <c r="E25" s="6" t="s">
        <v>5</v>
      </c>
      <c r="F25" s="6" t="s">
        <v>23</v>
      </c>
      <c r="G25" s="6" t="s">
        <v>6</v>
      </c>
      <c r="H25" s="6" t="s">
        <v>6</v>
      </c>
      <c r="I25" s="6" t="s">
        <v>6</v>
      </c>
      <c r="J25" s="10">
        <f t="shared" si="2"/>
        <v>2</v>
      </c>
      <c r="K25" s="10">
        <f t="shared" si="3"/>
        <v>2.75</v>
      </c>
      <c r="L25" s="10">
        <f t="shared" si="4"/>
        <v>3.25</v>
      </c>
      <c r="M25" s="10">
        <f t="shared" si="5"/>
        <v>0</v>
      </c>
      <c r="N25" s="10">
        <f t="shared" si="6"/>
        <v>3</v>
      </c>
      <c r="O25" s="10">
        <f t="shared" si="7"/>
        <v>3</v>
      </c>
      <c r="P25" s="10">
        <f t="shared" si="8"/>
        <v>3</v>
      </c>
      <c r="Q25" s="12">
        <f t="shared" si="9"/>
        <v>2.4285714285714284</v>
      </c>
    </row>
    <row r="26" spans="1:17" ht="15.75" thickBot="1" x14ac:dyDescent="0.3">
      <c r="A26" s="15">
        <v>16222120511</v>
      </c>
      <c r="B26" s="6" t="s">
        <v>23</v>
      </c>
      <c r="C26" s="6" t="s">
        <v>23</v>
      </c>
      <c r="D26" s="6" t="s">
        <v>23</v>
      </c>
      <c r="E26" s="6" t="s">
        <v>7</v>
      </c>
      <c r="F26" s="6" t="s">
        <v>23</v>
      </c>
      <c r="G26" s="6" t="s">
        <v>23</v>
      </c>
      <c r="H26" s="6" t="s">
        <v>23</v>
      </c>
      <c r="I26" s="6" t="s">
        <v>9</v>
      </c>
      <c r="J26" s="10">
        <f t="shared" si="2"/>
        <v>0</v>
      </c>
      <c r="K26" s="10">
        <f t="shared" si="3"/>
        <v>0</v>
      </c>
      <c r="L26" s="10">
        <f t="shared" si="4"/>
        <v>2.5</v>
      </c>
      <c r="M26" s="10">
        <f t="shared" si="5"/>
        <v>0</v>
      </c>
      <c r="N26" s="10">
        <f t="shared" si="6"/>
        <v>0</v>
      </c>
      <c r="O26" s="10">
        <f t="shared" si="7"/>
        <v>0</v>
      </c>
      <c r="P26" s="10">
        <f t="shared" si="8"/>
        <v>2</v>
      </c>
      <c r="Q26" s="12">
        <f t="shared" si="9"/>
        <v>0.6428571428571429</v>
      </c>
    </row>
    <row r="27" spans="1:17" ht="15.75" thickBot="1" x14ac:dyDescent="0.3">
      <c r="A27" s="15">
        <v>16222120513</v>
      </c>
      <c r="B27" s="6" t="s">
        <v>6</v>
      </c>
      <c r="C27" s="6" t="s">
        <v>7</v>
      </c>
      <c r="D27" s="6" t="s">
        <v>4</v>
      </c>
      <c r="E27" s="6" t="s">
        <v>4</v>
      </c>
      <c r="F27" s="6" t="s">
        <v>23</v>
      </c>
      <c r="G27" s="6" t="s">
        <v>4</v>
      </c>
      <c r="H27" s="6" t="s">
        <v>6</v>
      </c>
      <c r="I27" s="6" t="s">
        <v>4</v>
      </c>
      <c r="J27" s="10">
        <f t="shared" si="2"/>
        <v>2.5</v>
      </c>
      <c r="K27" s="10">
        <f t="shared" si="3"/>
        <v>3.5</v>
      </c>
      <c r="L27" s="10">
        <f t="shared" si="4"/>
        <v>3.5</v>
      </c>
      <c r="M27" s="10">
        <f t="shared" si="5"/>
        <v>0</v>
      </c>
      <c r="N27" s="10">
        <f t="shared" si="6"/>
        <v>3.5</v>
      </c>
      <c r="O27" s="10">
        <f t="shared" si="7"/>
        <v>3</v>
      </c>
      <c r="P27" s="10">
        <f t="shared" si="8"/>
        <v>3.5</v>
      </c>
      <c r="Q27" s="12">
        <f t="shared" si="9"/>
        <v>2.7857142857142856</v>
      </c>
    </row>
    <row r="28" spans="1:17" ht="15.75" thickBot="1" x14ac:dyDescent="0.3">
      <c r="A28" s="15">
        <v>16222120515</v>
      </c>
      <c r="B28" s="6" t="s">
        <v>4</v>
      </c>
      <c r="C28" s="6" t="s">
        <v>5</v>
      </c>
      <c r="D28" s="6" t="s">
        <v>2</v>
      </c>
      <c r="E28" s="6" t="s">
        <v>2</v>
      </c>
      <c r="F28" s="6" t="s">
        <v>8</v>
      </c>
      <c r="G28" s="6" t="s">
        <v>4</v>
      </c>
      <c r="H28" s="6" t="s">
        <v>5</v>
      </c>
      <c r="I28" s="6" t="s">
        <v>4</v>
      </c>
      <c r="J28" s="10">
        <f t="shared" si="2"/>
        <v>3.25</v>
      </c>
      <c r="K28" s="10">
        <f t="shared" si="3"/>
        <v>4</v>
      </c>
      <c r="L28" s="10">
        <f t="shared" si="4"/>
        <v>4</v>
      </c>
      <c r="M28" s="10">
        <f t="shared" si="5"/>
        <v>2.25</v>
      </c>
      <c r="N28" s="10">
        <f t="shared" si="6"/>
        <v>3.5</v>
      </c>
      <c r="O28" s="10">
        <f t="shared" si="7"/>
        <v>3.25</v>
      </c>
      <c r="P28" s="10">
        <f t="shared" si="8"/>
        <v>3.5</v>
      </c>
      <c r="Q28" s="12">
        <f t="shared" si="9"/>
        <v>3.3928571428571428</v>
      </c>
    </row>
    <row r="29" spans="1:17" ht="15.75" thickBot="1" x14ac:dyDescent="0.3">
      <c r="A29" s="15">
        <v>16222120516</v>
      </c>
      <c r="B29" s="6" t="s">
        <v>0</v>
      </c>
      <c r="C29" s="6" t="s">
        <v>9</v>
      </c>
      <c r="D29" s="6" t="s">
        <v>5</v>
      </c>
      <c r="E29" s="6" t="s">
        <v>3</v>
      </c>
      <c r="F29" s="6" t="s">
        <v>7</v>
      </c>
      <c r="G29" s="6" t="s">
        <v>5</v>
      </c>
      <c r="H29" s="6" t="s">
        <v>3</v>
      </c>
      <c r="I29" s="6" t="s">
        <v>4</v>
      </c>
      <c r="J29" s="10">
        <f t="shared" si="2"/>
        <v>2</v>
      </c>
      <c r="K29" s="10">
        <f t="shared" si="3"/>
        <v>3.25</v>
      </c>
      <c r="L29" s="10">
        <f t="shared" si="4"/>
        <v>3.75</v>
      </c>
      <c r="M29" s="10">
        <f t="shared" si="5"/>
        <v>2.5</v>
      </c>
      <c r="N29" s="10">
        <f t="shared" si="6"/>
        <v>3.25</v>
      </c>
      <c r="O29" s="10">
        <f t="shared" si="7"/>
        <v>3.75</v>
      </c>
      <c r="P29" s="10">
        <f t="shared" si="8"/>
        <v>3.5</v>
      </c>
      <c r="Q29" s="12">
        <f t="shared" si="9"/>
        <v>3.1428571428571428</v>
      </c>
    </row>
    <row r="30" spans="1:17" ht="15.75" thickBot="1" x14ac:dyDescent="0.3">
      <c r="A30" s="15">
        <v>16222120517</v>
      </c>
      <c r="B30" s="6" t="s">
        <v>0</v>
      </c>
      <c r="C30" s="6" t="s">
        <v>8</v>
      </c>
      <c r="D30" s="6" t="s">
        <v>6</v>
      </c>
      <c r="E30" s="6" t="s">
        <v>5</v>
      </c>
      <c r="F30" s="6" t="s">
        <v>23</v>
      </c>
      <c r="G30" s="6" t="s">
        <v>5</v>
      </c>
      <c r="H30" s="6" t="s">
        <v>6</v>
      </c>
      <c r="I30" s="6" t="s">
        <v>5</v>
      </c>
      <c r="J30" s="10">
        <f t="shared" si="2"/>
        <v>2.25</v>
      </c>
      <c r="K30" s="10">
        <f t="shared" si="3"/>
        <v>3</v>
      </c>
      <c r="L30" s="10">
        <f t="shared" si="4"/>
        <v>3.25</v>
      </c>
      <c r="M30" s="10">
        <f t="shared" si="5"/>
        <v>0</v>
      </c>
      <c r="N30" s="10">
        <f t="shared" si="6"/>
        <v>3.25</v>
      </c>
      <c r="O30" s="10">
        <f t="shared" si="7"/>
        <v>3</v>
      </c>
      <c r="P30" s="10">
        <f t="shared" si="8"/>
        <v>3.25</v>
      </c>
      <c r="Q30" s="12">
        <f t="shared" si="9"/>
        <v>2.5714285714285716</v>
      </c>
    </row>
    <row r="31" spans="1:17" ht="15.75" thickBot="1" x14ac:dyDescent="0.3">
      <c r="A31" s="15">
        <v>16222120519</v>
      </c>
      <c r="B31" s="6" t="s">
        <v>6</v>
      </c>
      <c r="C31" s="6" t="s">
        <v>6</v>
      </c>
      <c r="D31" s="6" t="s">
        <v>5</v>
      </c>
      <c r="E31" s="6" t="s">
        <v>7</v>
      </c>
      <c r="F31" s="6" t="s">
        <v>23</v>
      </c>
      <c r="G31" s="6" t="s">
        <v>7</v>
      </c>
      <c r="H31" s="6" t="s">
        <v>0</v>
      </c>
      <c r="I31" s="6" t="s">
        <v>6</v>
      </c>
      <c r="J31" s="10">
        <f t="shared" si="2"/>
        <v>3</v>
      </c>
      <c r="K31" s="10">
        <f t="shared" si="3"/>
        <v>3.25</v>
      </c>
      <c r="L31" s="10">
        <f t="shared" si="4"/>
        <v>2.5</v>
      </c>
      <c r="M31" s="10">
        <f t="shared" si="5"/>
        <v>0</v>
      </c>
      <c r="N31" s="10">
        <f t="shared" si="6"/>
        <v>2.5</v>
      </c>
      <c r="O31" s="10">
        <f t="shared" si="7"/>
        <v>2.75</v>
      </c>
      <c r="P31" s="10">
        <f t="shared" si="8"/>
        <v>3</v>
      </c>
      <c r="Q31" s="12">
        <f t="shared" si="9"/>
        <v>2.4285714285714284</v>
      </c>
    </row>
    <row r="32" spans="1:17" ht="15.75" thickBot="1" x14ac:dyDescent="0.3">
      <c r="A32" s="15">
        <v>16222120521</v>
      </c>
      <c r="B32" s="6" t="s">
        <v>0</v>
      </c>
      <c r="C32" s="6" t="s">
        <v>8</v>
      </c>
      <c r="D32" s="6" t="s">
        <v>0</v>
      </c>
      <c r="E32" s="6" t="s">
        <v>5</v>
      </c>
      <c r="F32" s="6" t="s">
        <v>8</v>
      </c>
      <c r="G32" s="6" t="s">
        <v>6</v>
      </c>
      <c r="H32" s="6" t="s">
        <v>5</v>
      </c>
      <c r="I32" s="6" t="s">
        <v>6</v>
      </c>
      <c r="J32" s="10">
        <f t="shared" si="2"/>
        <v>2.25</v>
      </c>
      <c r="K32" s="10">
        <f t="shared" si="3"/>
        <v>2.75</v>
      </c>
      <c r="L32" s="10">
        <f t="shared" si="4"/>
        <v>3.25</v>
      </c>
      <c r="M32" s="10">
        <f t="shared" si="5"/>
        <v>2.25</v>
      </c>
      <c r="N32" s="10">
        <f t="shared" si="6"/>
        <v>3</v>
      </c>
      <c r="O32" s="10">
        <f t="shared" si="7"/>
        <v>3.25</v>
      </c>
      <c r="P32" s="10">
        <f t="shared" si="8"/>
        <v>3</v>
      </c>
      <c r="Q32" s="12">
        <f t="shared" si="9"/>
        <v>2.8214285714285716</v>
      </c>
    </row>
    <row r="33" spans="1:17" ht="15.75" thickBot="1" x14ac:dyDescent="0.3">
      <c r="A33" s="15">
        <v>16222120522</v>
      </c>
      <c r="B33" s="6" t="s">
        <v>4</v>
      </c>
      <c r="C33" s="6" t="s">
        <v>6</v>
      </c>
      <c r="D33" s="6" t="s">
        <v>3</v>
      </c>
      <c r="E33" s="6" t="s">
        <v>2</v>
      </c>
      <c r="F33" s="6" t="s">
        <v>4</v>
      </c>
      <c r="G33" s="6" t="s">
        <v>3</v>
      </c>
      <c r="H33" s="6" t="s">
        <v>5</v>
      </c>
      <c r="I33" s="6" t="s">
        <v>3</v>
      </c>
      <c r="J33" s="10">
        <f t="shared" si="2"/>
        <v>3</v>
      </c>
      <c r="K33" s="10">
        <f t="shared" si="3"/>
        <v>3.75</v>
      </c>
      <c r="L33" s="10">
        <f t="shared" si="4"/>
        <v>4</v>
      </c>
      <c r="M33" s="10">
        <f t="shared" si="5"/>
        <v>3.5</v>
      </c>
      <c r="N33" s="10">
        <f t="shared" si="6"/>
        <v>3.75</v>
      </c>
      <c r="O33" s="10">
        <f t="shared" si="7"/>
        <v>3.25</v>
      </c>
      <c r="P33" s="10">
        <f t="shared" si="8"/>
        <v>3.75</v>
      </c>
      <c r="Q33" s="12">
        <f t="shared" si="9"/>
        <v>3.5714285714285716</v>
      </c>
    </row>
    <row r="34" spans="1:17" ht="15.75" thickBot="1" x14ac:dyDescent="0.3">
      <c r="A34" s="15">
        <v>16222120523</v>
      </c>
      <c r="B34" s="6" t="s">
        <v>23</v>
      </c>
      <c r="C34" s="6" t="s">
        <v>23</v>
      </c>
      <c r="D34" s="6" t="s">
        <v>0</v>
      </c>
      <c r="E34" s="6" t="s">
        <v>6</v>
      </c>
      <c r="F34" s="6" t="s">
        <v>23</v>
      </c>
      <c r="G34" s="6" t="s">
        <v>0</v>
      </c>
      <c r="H34" s="6" t="s">
        <v>0</v>
      </c>
      <c r="I34" s="6" t="s">
        <v>0</v>
      </c>
      <c r="J34" s="10">
        <f t="shared" si="2"/>
        <v>0</v>
      </c>
      <c r="K34" s="10">
        <f t="shared" si="3"/>
        <v>2.75</v>
      </c>
      <c r="L34" s="10">
        <f t="shared" si="4"/>
        <v>3</v>
      </c>
      <c r="M34" s="10">
        <f t="shared" si="5"/>
        <v>0</v>
      </c>
      <c r="N34" s="10">
        <f t="shared" si="6"/>
        <v>2.75</v>
      </c>
      <c r="O34" s="10">
        <f t="shared" si="7"/>
        <v>2.75</v>
      </c>
      <c r="P34" s="10">
        <f t="shared" si="8"/>
        <v>2.75</v>
      </c>
      <c r="Q34" s="12">
        <f t="shared" si="9"/>
        <v>2</v>
      </c>
    </row>
    <row r="35" spans="1:17" ht="15.75" thickBot="1" x14ac:dyDescent="0.3">
      <c r="A35" s="15">
        <v>16222120524</v>
      </c>
      <c r="B35" s="6" t="s">
        <v>23</v>
      </c>
      <c r="C35" s="6" t="s">
        <v>23</v>
      </c>
      <c r="D35" s="6" t="s">
        <v>7</v>
      </c>
      <c r="E35" s="6" t="s">
        <v>0</v>
      </c>
      <c r="F35" s="6" t="s">
        <v>23</v>
      </c>
      <c r="G35" s="6" t="s">
        <v>0</v>
      </c>
      <c r="H35" s="6" t="s">
        <v>0</v>
      </c>
      <c r="I35" s="6" t="s">
        <v>6</v>
      </c>
      <c r="J35" s="10">
        <f t="shared" si="2"/>
        <v>0</v>
      </c>
      <c r="K35" s="10">
        <f t="shared" si="3"/>
        <v>2.5</v>
      </c>
      <c r="L35" s="10">
        <f t="shared" si="4"/>
        <v>2.75</v>
      </c>
      <c r="M35" s="10">
        <f t="shared" si="5"/>
        <v>0</v>
      </c>
      <c r="N35" s="10">
        <f t="shared" si="6"/>
        <v>2.75</v>
      </c>
      <c r="O35" s="10">
        <f t="shared" si="7"/>
        <v>2.75</v>
      </c>
      <c r="P35" s="10">
        <f t="shared" si="8"/>
        <v>3</v>
      </c>
      <c r="Q35" s="12">
        <f t="shared" si="9"/>
        <v>1.9642857142857142</v>
      </c>
    </row>
    <row r="36" spans="1:17" ht="15.75" thickBot="1" x14ac:dyDescent="0.3">
      <c r="A36" s="15">
        <v>16222120525</v>
      </c>
      <c r="B36" s="6" t="s">
        <v>0</v>
      </c>
      <c r="C36" s="6" t="s">
        <v>0</v>
      </c>
      <c r="D36" s="6" t="s">
        <v>6</v>
      </c>
      <c r="E36" s="6" t="s">
        <v>4</v>
      </c>
      <c r="F36" s="6" t="s">
        <v>8</v>
      </c>
      <c r="G36" s="6" t="s">
        <v>5</v>
      </c>
      <c r="H36" s="6" t="s">
        <v>5</v>
      </c>
      <c r="I36" s="6" t="s">
        <v>5</v>
      </c>
      <c r="J36" s="10">
        <f t="shared" si="2"/>
        <v>2.75</v>
      </c>
      <c r="K36" s="10">
        <f t="shared" si="3"/>
        <v>3</v>
      </c>
      <c r="L36" s="10">
        <f t="shared" si="4"/>
        <v>3.5</v>
      </c>
      <c r="M36" s="10">
        <f t="shared" si="5"/>
        <v>2.25</v>
      </c>
      <c r="N36" s="10">
        <f t="shared" si="6"/>
        <v>3.25</v>
      </c>
      <c r="O36" s="10">
        <f t="shared" si="7"/>
        <v>3.25</v>
      </c>
      <c r="P36" s="10">
        <f t="shared" si="8"/>
        <v>3.25</v>
      </c>
      <c r="Q36" s="12">
        <f t="shared" si="9"/>
        <v>3.0357142857142856</v>
      </c>
    </row>
    <row r="37" spans="1:17" ht="15.75" thickBot="1" x14ac:dyDescent="0.3">
      <c r="A37" s="15">
        <v>16222120526</v>
      </c>
      <c r="B37" s="6" t="s">
        <v>7</v>
      </c>
      <c r="C37" s="6" t="s">
        <v>7</v>
      </c>
      <c r="D37" s="6" t="s">
        <v>0</v>
      </c>
      <c r="E37" s="6" t="s">
        <v>5</v>
      </c>
      <c r="F37" s="6" t="s">
        <v>23</v>
      </c>
      <c r="G37" s="6" t="s">
        <v>6</v>
      </c>
      <c r="H37" s="6" t="s">
        <v>5</v>
      </c>
      <c r="I37" s="6" t="s">
        <v>4</v>
      </c>
      <c r="J37" s="10">
        <f t="shared" si="2"/>
        <v>2.5</v>
      </c>
      <c r="K37" s="10">
        <f t="shared" si="3"/>
        <v>2.75</v>
      </c>
      <c r="L37" s="10">
        <f t="shared" si="4"/>
        <v>3.25</v>
      </c>
      <c r="M37" s="10">
        <f t="shared" si="5"/>
        <v>0</v>
      </c>
      <c r="N37" s="10">
        <f t="shared" si="6"/>
        <v>3</v>
      </c>
      <c r="O37" s="10">
        <f t="shared" si="7"/>
        <v>3.25</v>
      </c>
      <c r="P37" s="10">
        <f t="shared" si="8"/>
        <v>3.5</v>
      </c>
      <c r="Q37" s="12">
        <f t="shared" si="9"/>
        <v>2.6071428571428572</v>
      </c>
    </row>
    <row r="38" spans="1:17" ht="15.75" thickBot="1" x14ac:dyDescent="0.3">
      <c r="A38" s="15">
        <v>16222120527</v>
      </c>
      <c r="B38" s="6" t="s">
        <v>23</v>
      </c>
      <c r="C38" s="6" t="s">
        <v>23</v>
      </c>
      <c r="D38" s="6" t="s">
        <v>6</v>
      </c>
      <c r="E38" s="6" t="s">
        <v>0</v>
      </c>
      <c r="F38" s="6" t="s">
        <v>23</v>
      </c>
      <c r="G38" s="6" t="s">
        <v>5</v>
      </c>
      <c r="H38" s="6" t="s">
        <v>6</v>
      </c>
      <c r="I38" s="6" t="s">
        <v>5</v>
      </c>
      <c r="J38" s="10">
        <f t="shared" si="2"/>
        <v>0</v>
      </c>
      <c r="K38" s="10">
        <f t="shared" si="3"/>
        <v>3</v>
      </c>
      <c r="L38" s="10">
        <f t="shared" si="4"/>
        <v>2.75</v>
      </c>
      <c r="M38" s="10">
        <f t="shared" si="5"/>
        <v>0</v>
      </c>
      <c r="N38" s="10">
        <f t="shared" si="6"/>
        <v>3.25</v>
      </c>
      <c r="O38" s="10">
        <f t="shared" si="7"/>
        <v>3</v>
      </c>
      <c r="P38" s="10">
        <f t="shared" si="8"/>
        <v>3.25</v>
      </c>
      <c r="Q38" s="12">
        <f t="shared" si="9"/>
        <v>2.1785714285714284</v>
      </c>
    </row>
    <row r="39" spans="1:17" ht="15.75" thickBot="1" x14ac:dyDescent="0.3">
      <c r="A39" s="15">
        <v>16222120529</v>
      </c>
      <c r="B39" s="6" t="s">
        <v>23</v>
      </c>
      <c r="C39" s="6" t="s">
        <v>7</v>
      </c>
      <c r="D39" s="6" t="s">
        <v>4</v>
      </c>
      <c r="E39" s="6" t="s">
        <v>4</v>
      </c>
      <c r="F39" s="6" t="s">
        <v>23</v>
      </c>
      <c r="G39" s="6" t="s">
        <v>6</v>
      </c>
      <c r="H39" s="6" t="s">
        <v>0</v>
      </c>
      <c r="I39" s="6" t="s">
        <v>4</v>
      </c>
      <c r="J39" s="10">
        <f t="shared" si="2"/>
        <v>2.5</v>
      </c>
      <c r="K39" s="10">
        <f t="shared" si="3"/>
        <v>3.5</v>
      </c>
      <c r="L39" s="10">
        <f t="shared" si="4"/>
        <v>3.5</v>
      </c>
      <c r="M39" s="10">
        <f t="shared" si="5"/>
        <v>0</v>
      </c>
      <c r="N39" s="10">
        <f t="shared" si="6"/>
        <v>3</v>
      </c>
      <c r="O39" s="10">
        <f t="shared" si="7"/>
        <v>2.75</v>
      </c>
      <c r="P39" s="10">
        <f t="shared" si="8"/>
        <v>3.5</v>
      </c>
      <c r="Q39" s="12">
        <f t="shared" si="9"/>
        <v>2.6785714285714284</v>
      </c>
    </row>
    <row r="40" spans="1:17" ht="15.75" thickBot="1" x14ac:dyDescent="0.3">
      <c r="A40" s="15">
        <v>16222120532</v>
      </c>
      <c r="B40" s="6" t="s">
        <v>5</v>
      </c>
      <c r="C40" s="6" t="s">
        <v>3</v>
      </c>
      <c r="D40" s="6" t="s">
        <v>2</v>
      </c>
      <c r="E40" s="6" t="s">
        <v>3</v>
      </c>
      <c r="F40" s="6" t="s">
        <v>6</v>
      </c>
      <c r="G40" s="6" t="s">
        <v>4</v>
      </c>
      <c r="H40" s="6" t="s">
        <v>5</v>
      </c>
      <c r="I40" s="6" t="s">
        <v>4</v>
      </c>
      <c r="J40" s="10">
        <f t="shared" si="2"/>
        <v>3.75</v>
      </c>
      <c r="K40" s="10">
        <f t="shared" si="3"/>
        <v>4</v>
      </c>
      <c r="L40" s="10">
        <f t="shared" si="4"/>
        <v>3.75</v>
      </c>
      <c r="M40" s="10">
        <f t="shared" si="5"/>
        <v>3</v>
      </c>
      <c r="N40" s="10">
        <f t="shared" si="6"/>
        <v>3.5</v>
      </c>
      <c r="O40" s="10">
        <f t="shared" si="7"/>
        <v>3.25</v>
      </c>
      <c r="P40" s="10">
        <f t="shared" si="8"/>
        <v>3.5</v>
      </c>
      <c r="Q40" s="12">
        <f t="shared" si="9"/>
        <v>3.5357142857142856</v>
      </c>
    </row>
    <row r="41" spans="1:17" ht="15.75" thickBot="1" x14ac:dyDescent="0.3">
      <c r="A41" s="15">
        <v>16222120533</v>
      </c>
      <c r="B41" s="6" t="s">
        <v>9</v>
      </c>
      <c r="C41" s="6" t="s">
        <v>23</v>
      </c>
      <c r="D41" s="6" t="s">
        <v>0</v>
      </c>
      <c r="E41" s="6" t="s">
        <v>0</v>
      </c>
      <c r="F41" s="6" t="s">
        <v>23</v>
      </c>
      <c r="G41" s="6" t="s">
        <v>0</v>
      </c>
      <c r="H41" s="6" t="s">
        <v>7</v>
      </c>
      <c r="I41" s="6" t="s">
        <v>0</v>
      </c>
      <c r="J41" s="10">
        <f t="shared" si="2"/>
        <v>0</v>
      </c>
      <c r="K41" s="10">
        <f t="shared" si="3"/>
        <v>2.75</v>
      </c>
      <c r="L41" s="10">
        <f t="shared" si="4"/>
        <v>2.75</v>
      </c>
      <c r="M41" s="10">
        <f t="shared" si="5"/>
        <v>0</v>
      </c>
      <c r="N41" s="10">
        <f t="shared" si="6"/>
        <v>2.75</v>
      </c>
      <c r="O41" s="10">
        <f t="shared" si="7"/>
        <v>2.5</v>
      </c>
      <c r="P41" s="10">
        <f t="shared" si="8"/>
        <v>2.75</v>
      </c>
      <c r="Q41" s="12">
        <f t="shared" si="9"/>
        <v>1.9285714285714286</v>
      </c>
    </row>
    <row r="42" spans="1:17" ht="15.75" thickBot="1" x14ac:dyDescent="0.3">
      <c r="A42" s="15">
        <v>16222120534</v>
      </c>
      <c r="B42" s="6" t="s">
        <v>9</v>
      </c>
      <c r="C42" s="6" t="s">
        <v>9</v>
      </c>
      <c r="D42" s="6" t="s">
        <v>9</v>
      </c>
      <c r="E42" s="6" t="s">
        <v>7</v>
      </c>
      <c r="F42" s="6" t="s">
        <v>23</v>
      </c>
      <c r="G42" s="6" t="s">
        <v>7</v>
      </c>
      <c r="H42" s="6" t="s">
        <v>7</v>
      </c>
      <c r="I42" s="6" t="s">
        <v>0</v>
      </c>
      <c r="J42" s="10">
        <f t="shared" si="2"/>
        <v>2</v>
      </c>
      <c r="K42" s="10">
        <f t="shared" si="3"/>
        <v>2</v>
      </c>
      <c r="L42" s="10">
        <f t="shared" si="4"/>
        <v>2.5</v>
      </c>
      <c r="M42" s="10">
        <f t="shared" si="5"/>
        <v>0</v>
      </c>
      <c r="N42" s="10">
        <f t="shared" si="6"/>
        <v>2.5</v>
      </c>
      <c r="O42" s="10">
        <f t="shared" si="7"/>
        <v>2.5</v>
      </c>
      <c r="P42" s="10">
        <f t="shared" si="8"/>
        <v>2.75</v>
      </c>
      <c r="Q42" s="12">
        <f t="shared" si="9"/>
        <v>2.0357142857142856</v>
      </c>
    </row>
    <row r="43" spans="1:17" ht="15.75" thickBot="1" x14ac:dyDescent="0.3">
      <c r="A43" s="15">
        <v>16222120537</v>
      </c>
      <c r="B43" s="6" t="s">
        <v>0</v>
      </c>
      <c r="C43" s="6" t="s">
        <v>0</v>
      </c>
      <c r="D43" s="6" t="s">
        <v>3</v>
      </c>
      <c r="E43" s="6" t="s">
        <v>4</v>
      </c>
      <c r="F43" s="6" t="s">
        <v>0</v>
      </c>
      <c r="G43" s="6" t="s">
        <v>5</v>
      </c>
      <c r="H43" s="6" t="s">
        <v>5</v>
      </c>
      <c r="I43" s="6" t="s">
        <v>6</v>
      </c>
      <c r="J43" s="10">
        <f t="shared" si="2"/>
        <v>2.75</v>
      </c>
      <c r="K43" s="10">
        <f t="shared" si="3"/>
        <v>3.75</v>
      </c>
      <c r="L43" s="10">
        <f t="shared" si="4"/>
        <v>3.5</v>
      </c>
      <c r="M43" s="10">
        <f t="shared" si="5"/>
        <v>2.75</v>
      </c>
      <c r="N43" s="10">
        <f t="shared" si="6"/>
        <v>3.25</v>
      </c>
      <c r="O43" s="10">
        <f t="shared" si="7"/>
        <v>3.25</v>
      </c>
      <c r="P43" s="10">
        <f t="shared" si="8"/>
        <v>3</v>
      </c>
      <c r="Q43" s="12">
        <f t="shared" si="9"/>
        <v>3.1785714285714284</v>
      </c>
    </row>
    <row r="44" spans="1:17" ht="15.75" thickBot="1" x14ac:dyDescent="0.3">
      <c r="A44" s="15">
        <v>16222120538</v>
      </c>
      <c r="B44" s="6" t="s">
        <v>6</v>
      </c>
      <c r="C44" s="6" t="s">
        <v>6</v>
      </c>
      <c r="D44" s="6" t="s">
        <v>0</v>
      </c>
      <c r="E44" s="6" t="s">
        <v>0</v>
      </c>
      <c r="F44" s="6" t="s">
        <v>23</v>
      </c>
      <c r="G44" s="6" t="s">
        <v>0</v>
      </c>
      <c r="H44" s="6" t="s">
        <v>0</v>
      </c>
      <c r="I44" s="6" t="s">
        <v>6</v>
      </c>
      <c r="J44" s="10">
        <f t="shared" si="2"/>
        <v>3</v>
      </c>
      <c r="K44" s="10">
        <f t="shared" si="3"/>
        <v>2.75</v>
      </c>
      <c r="L44" s="10">
        <f t="shared" si="4"/>
        <v>2.75</v>
      </c>
      <c r="M44" s="10">
        <f t="shared" si="5"/>
        <v>0</v>
      </c>
      <c r="N44" s="10">
        <f t="shared" si="6"/>
        <v>2.75</v>
      </c>
      <c r="O44" s="10">
        <f t="shared" si="7"/>
        <v>2.75</v>
      </c>
      <c r="P44" s="10">
        <f t="shared" si="8"/>
        <v>3</v>
      </c>
      <c r="Q44" s="12">
        <f t="shared" si="9"/>
        <v>2.4285714285714284</v>
      </c>
    </row>
    <row r="45" spans="1:17" ht="15.75" thickBot="1" x14ac:dyDescent="0.3">
      <c r="A45" s="15">
        <v>16222120539</v>
      </c>
      <c r="B45" s="6" t="s">
        <v>5</v>
      </c>
      <c r="C45" s="6" t="s">
        <v>6</v>
      </c>
      <c r="D45" s="6" t="s">
        <v>2</v>
      </c>
      <c r="E45" s="6" t="s">
        <v>3</v>
      </c>
      <c r="F45" s="6" t="s">
        <v>6</v>
      </c>
      <c r="G45" s="6" t="s">
        <v>3</v>
      </c>
      <c r="H45" s="6" t="s">
        <v>6</v>
      </c>
      <c r="I45" s="6" t="s">
        <v>5</v>
      </c>
      <c r="J45" s="10">
        <f t="shared" si="2"/>
        <v>3</v>
      </c>
      <c r="K45" s="10">
        <f t="shared" si="3"/>
        <v>4</v>
      </c>
      <c r="L45" s="10">
        <f t="shared" si="4"/>
        <v>3.75</v>
      </c>
      <c r="M45" s="10">
        <f t="shared" si="5"/>
        <v>3</v>
      </c>
      <c r="N45" s="10">
        <f t="shared" si="6"/>
        <v>3.75</v>
      </c>
      <c r="O45" s="10">
        <f t="shared" si="7"/>
        <v>3</v>
      </c>
      <c r="P45" s="10">
        <f t="shared" si="8"/>
        <v>3.25</v>
      </c>
      <c r="Q45" s="12">
        <f t="shared" si="9"/>
        <v>3.3928571428571428</v>
      </c>
    </row>
    <row r="46" spans="1:17" ht="15.75" thickBot="1" x14ac:dyDescent="0.3">
      <c r="A46" s="15">
        <v>16222120540</v>
      </c>
      <c r="B46" s="6" t="s">
        <v>4</v>
      </c>
      <c r="C46" s="6" t="s">
        <v>7</v>
      </c>
      <c r="D46" s="6" t="s">
        <v>3</v>
      </c>
      <c r="E46" s="6" t="s">
        <v>4</v>
      </c>
      <c r="F46" s="6" t="s">
        <v>23</v>
      </c>
      <c r="G46" s="6" t="s">
        <v>5</v>
      </c>
      <c r="H46" s="6" t="s">
        <v>5</v>
      </c>
      <c r="I46" s="6" t="s">
        <v>4</v>
      </c>
      <c r="J46" s="10">
        <f t="shared" si="2"/>
        <v>2.5</v>
      </c>
      <c r="K46" s="10">
        <f t="shared" si="3"/>
        <v>3.75</v>
      </c>
      <c r="L46" s="10">
        <f t="shared" si="4"/>
        <v>3.5</v>
      </c>
      <c r="M46" s="10">
        <f t="shared" si="5"/>
        <v>0</v>
      </c>
      <c r="N46" s="10">
        <f t="shared" si="6"/>
        <v>3.25</v>
      </c>
      <c r="O46" s="10">
        <f t="shared" si="7"/>
        <v>3.25</v>
      </c>
      <c r="P46" s="10">
        <f t="shared" si="8"/>
        <v>3.5</v>
      </c>
      <c r="Q46" s="12">
        <f t="shared" si="9"/>
        <v>2.8214285714285716</v>
      </c>
    </row>
    <row r="47" spans="1:17" ht="15.75" thickBot="1" x14ac:dyDescent="0.3">
      <c r="A47" s="15">
        <v>16222120541</v>
      </c>
      <c r="B47" s="6" t="s">
        <v>7</v>
      </c>
      <c r="C47" s="6" t="s">
        <v>6</v>
      </c>
      <c r="D47" s="6" t="s">
        <v>4</v>
      </c>
      <c r="E47" s="6" t="s">
        <v>4</v>
      </c>
      <c r="F47" s="6" t="s">
        <v>7</v>
      </c>
      <c r="G47" s="6" t="s">
        <v>6</v>
      </c>
      <c r="H47" s="6" t="s">
        <v>0</v>
      </c>
      <c r="I47" s="6" t="s">
        <v>6</v>
      </c>
      <c r="J47" s="10">
        <f t="shared" si="2"/>
        <v>3</v>
      </c>
      <c r="K47" s="10">
        <f t="shared" si="3"/>
        <v>3.5</v>
      </c>
      <c r="L47" s="10">
        <f t="shared" si="4"/>
        <v>3.5</v>
      </c>
      <c r="M47" s="10">
        <f t="shared" si="5"/>
        <v>2.5</v>
      </c>
      <c r="N47" s="10">
        <f t="shared" si="6"/>
        <v>3</v>
      </c>
      <c r="O47" s="10">
        <f t="shared" si="7"/>
        <v>2.75</v>
      </c>
      <c r="P47" s="10">
        <f t="shared" si="8"/>
        <v>3</v>
      </c>
      <c r="Q47" s="12">
        <f t="shared" si="9"/>
        <v>3.0357142857142856</v>
      </c>
    </row>
    <row r="48" spans="1:17" ht="15.75" thickBot="1" x14ac:dyDescent="0.3">
      <c r="A48" s="15">
        <v>16222120542</v>
      </c>
      <c r="B48" s="6" t="s">
        <v>8</v>
      </c>
      <c r="C48" s="6" t="s">
        <v>0</v>
      </c>
      <c r="D48" s="6" t="s">
        <v>4</v>
      </c>
      <c r="E48" s="6" t="s">
        <v>0</v>
      </c>
      <c r="F48" s="6" t="s">
        <v>6</v>
      </c>
      <c r="G48" s="6" t="s">
        <v>0</v>
      </c>
      <c r="H48" s="6" t="s">
        <v>0</v>
      </c>
      <c r="I48" s="6" t="s">
        <v>6</v>
      </c>
      <c r="J48" s="10">
        <f t="shared" si="2"/>
        <v>2.75</v>
      </c>
      <c r="K48" s="10">
        <f t="shared" si="3"/>
        <v>3.5</v>
      </c>
      <c r="L48" s="10">
        <f t="shared" si="4"/>
        <v>2.75</v>
      </c>
      <c r="M48" s="10">
        <f t="shared" si="5"/>
        <v>3</v>
      </c>
      <c r="N48" s="10">
        <f t="shared" si="6"/>
        <v>2.75</v>
      </c>
      <c r="O48" s="10">
        <f t="shared" si="7"/>
        <v>2.75</v>
      </c>
      <c r="P48" s="10">
        <f t="shared" si="8"/>
        <v>3</v>
      </c>
      <c r="Q48" s="12">
        <f t="shared" si="9"/>
        <v>2.9285714285714284</v>
      </c>
    </row>
    <row r="49" spans="1:17" ht="15.75" thickBot="1" x14ac:dyDescent="0.3">
      <c r="A49" s="15">
        <v>16222120543</v>
      </c>
      <c r="B49" s="6" t="s">
        <v>5</v>
      </c>
      <c r="C49" s="6" t="s">
        <v>0</v>
      </c>
      <c r="D49" s="6" t="s">
        <v>4</v>
      </c>
      <c r="E49" s="6" t="s">
        <v>3</v>
      </c>
      <c r="F49" s="6" t="s">
        <v>5</v>
      </c>
      <c r="G49" s="6" t="s">
        <v>4</v>
      </c>
      <c r="H49" s="6" t="s">
        <v>5</v>
      </c>
      <c r="I49" s="6" t="s">
        <v>4</v>
      </c>
      <c r="J49" s="10">
        <f t="shared" si="2"/>
        <v>2.75</v>
      </c>
      <c r="K49" s="10">
        <f t="shared" si="3"/>
        <v>3.5</v>
      </c>
      <c r="L49" s="10">
        <f t="shared" si="4"/>
        <v>3.75</v>
      </c>
      <c r="M49" s="10">
        <f t="shared" si="5"/>
        <v>3.25</v>
      </c>
      <c r="N49" s="10">
        <f t="shared" si="6"/>
        <v>3.5</v>
      </c>
      <c r="O49" s="10">
        <f t="shared" si="7"/>
        <v>3.25</v>
      </c>
      <c r="P49" s="10">
        <f t="shared" si="8"/>
        <v>3.5</v>
      </c>
      <c r="Q49" s="12">
        <f t="shared" si="9"/>
        <v>3.3571428571428572</v>
      </c>
    </row>
    <row r="50" spans="1:17" ht="15.75" thickBot="1" x14ac:dyDescent="0.3">
      <c r="A50" s="15">
        <v>16222120544</v>
      </c>
      <c r="B50" s="6" t="s">
        <v>5</v>
      </c>
      <c r="C50" s="6" t="s">
        <v>6</v>
      </c>
      <c r="D50" s="6" t="s">
        <v>4</v>
      </c>
      <c r="E50" s="6" t="s">
        <v>4</v>
      </c>
      <c r="F50" s="6" t="s">
        <v>6</v>
      </c>
      <c r="G50" s="6" t="s">
        <v>6</v>
      </c>
      <c r="H50" s="6" t="s">
        <v>6</v>
      </c>
      <c r="I50" s="6" t="s">
        <v>4</v>
      </c>
      <c r="J50" s="10">
        <f t="shared" si="2"/>
        <v>3</v>
      </c>
      <c r="K50" s="10">
        <f t="shared" si="3"/>
        <v>3.5</v>
      </c>
      <c r="L50" s="10">
        <f t="shared" si="4"/>
        <v>3.5</v>
      </c>
      <c r="M50" s="10">
        <f t="shared" si="5"/>
        <v>3</v>
      </c>
      <c r="N50" s="10">
        <f t="shared" si="6"/>
        <v>3</v>
      </c>
      <c r="O50" s="10">
        <f t="shared" si="7"/>
        <v>3</v>
      </c>
      <c r="P50" s="10">
        <f t="shared" si="8"/>
        <v>3.5</v>
      </c>
      <c r="Q50" s="12">
        <f t="shared" si="9"/>
        <v>3.2142857142857144</v>
      </c>
    </row>
    <row r="51" spans="1:17" ht="15.75" thickBot="1" x14ac:dyDescent="0.3">
      <c r="A51" s="15">
        <v>16222120545</v>
      </c>
      <c r="B51" s="6" t="s">
        <v>7</v>
      </c>
      <c r="C51" s="6" t="s">
        <v>8</v>
      </c>
      <c r="D51" s="6" t="s">
        <v>7</v>
      </c>
      <c r="E51" s="6" t="s">
        <v>6</v>
      </c>
      <c r="F51" s="6" t="s">
        <v>0</v>
      </c>
      <c r="G51" s="6" t="s">
        <v>6</v>
      </c>
      <c r="H51" s="6" t="s">
        <v>6</v>
      </c>
      <c r="I51" s="6" t="s">
        <v>6</v>
      </c>
      <c r="J51" s="10">
        <f t="shared" si="2"/>
        <v>2.25</v>
      </c>
      <c r="K51" s="10">
        <f t="shared" si="3"/>
        <v>2.5</v>
      </c>
      <c r="L51" s="10">
        <f t="shared" si="4"/>
        <v>3</v>
      </c>
      <c r="M51" s="10">
        <f t="shared" si="5"/>
        <v>2.75</v>
      </c>
      <c r="N51" s="10">
        <f t="shared" si="6"/>
        <v>3</v>
      </c>
      <c r="O51" s="10">
        <f t="shared" si="7"/>
        <v>3</v>
      </c>
      <c r="P51" s="10">
        <f t="shared" si="8"/>
        <v>3</v>
      </c>
      <c r="Q51" s="12">
        <f t="shared" si="9"/>
        <v>2.7857142857142856</v>
      </c>
    </row>
    <row r="52" spans="1:17" ht="15.75" thickBot="1" x14ac:dyDescent="0.3">
      <c r="A52" s="15">
        <v>16222120549</v>
      </c>
      <c r="B52" s="6" t="s">
        <v>6</v>
      </c>
      <c r="C52" s="6" t="s">
        <v>0</v>
      </c>
      <c r="D52" s="6" t="s">
        <v>6</v>
      </c>
      <c r="E52" s="6" t="s">
        <v>4</v>
      </c>
      <c r="F52" s="6" t="s">
        <v>6</v>
      </c>
      <c r="G52" s="6" t="s">
        <v>5</v>
      </c>
      <c r="H52" s="6" t="s">
        <v>5</v>
      </c>
      <c r="I52" s="6" t="s">
        <v>5</v>
      </c>
      <c r="J52" s="10">
        <f t="shared" si="2"/>
        <v>2.75</v>
      </c>
      <c r="K52" s="10">
        <f t="shared" si="3"/>
        <v>3</v>
      </c>
      <c r="L52" s="10">
        <f t="shared" si="4"/>
        <v>3.5</v>
      </c>
      <c r="M52" s="10">
        <f t="shared" si="5"/>
        <v>3</v>
      </c>
      <c r="N52" s="10">
        <f t="shared" si="6"/>
        <v>3.25</v>
      </c>
      <c r="O52" s="10">
        <f t="shared" si="7"/>
        <v>3.25</v>
      </c>
      <c r="P52" s="10">
        <f t="shared" si="8"/>
        <v>3.25</v>
      </c>
      <c r="Q52" s="12">
        <f t="shared" si="9"/>
        <v>3.1428571428571428</v>
      </c>
    </row>
    <row r="53" spans="1:17" ht="15.75" thickBot="1" x14ac:dyDescent="0.3">
      <c r="A53" s="15">
        <v>16222120550</v>
      </c>
      <c r="B53" s="6" t="s">
        <v>0</v>
      </c>
      <c r="C53" s="6" t="s">
        <v>8</v>
      </c>
      <c r="D53" s="6" t="s">
        <v>4</v>
      </c>
      <c r="E53" s="6" t="s">
        <v>3</v>
      </c>
      <c r="F53" s="6" t="s">
        <v>6</v>
      </c>
      <c r="G53" s="6" t="s">
        <v>0</v>
      </c>
      <c r="H53" s="6" t="s">
        <v>6</v>
      </c>
      <c r="I53" s="6" t="s">
        <v>5</v>
      </c>
      <c r="J53" s="10">
        <f t="shared" si="2"/>
        <v>2.25</v>
      </c>
      <c r="K53" s="10">
        <f t="shared" si="3"/>
        <v>3.5</v>
      </c>
      <c r="L53" s="10">
        <f t="shared" si="4"/>
        <v>3.75</v>
      </c>
      <c r="M53" s="10">
        <f t="shared" si="5"/>
        <v>3</v>
      </c>
      <c r="N53" s="10">
        <f t="shared" si="6"/>
        <v>2.75</v>
      </c>
      <c r="O53" s="10">
        <f t="shared" si="7"/>
        <v>3</v>
      </c>
      <c r="P53" s="10">
        <f t="shared" si="8"/>
        <v>3.25</v>
      </c>
      <c r="Q53" s="12">
        <f t="shared" si="9"/>
        <v>3.0714285714285716</v>
      </c>
    </row>
    <row r="54" spans="1:17" ht="15.75" thickBot="1" x14ac:dyDescent="0.3">
      <c r="A54" s="15">
        <v>16222120555</v>
      </c>
      <c r="B54" s="6" t="s">
        <v>23</v>
      </c>
      <c r="C54" s="6" t="s">
        <v>7</v>
      </c>
      <c r="D54" s="6" t="s">
        <v>7</v>
      </c>
      <c r="E54" s="6" t="s">
        <v>6</v>
      </c>
      <c r="F54" s="6" t="s">
        <v>9</v>
      </c>
      <c r="G54" s="6" t="s">
        <v>8</v>
      </c>
      <c r="H54" s="6" t="s">
        <v>7</v>
      </c>
      <c r="I54" s="6" t="s">
        <v>6</v>
      </c>
      <c r="J54" s="10">
        <f t="shared" si="2"/>
        <v>2.5</v>
      </c>
      <c r="K54" s="10">
        <f t="shared" si="3"/>
        <v>2.5</v>
      </c>
      <c r="L54" s="10">
        <f t="shared" si="4"/>
        <v>3</v>
      </c>
      <c r="M54" s="10">
        <f t="shared" si="5"/>
        <v>2</v>
      </c>
      <c r="N54" s="10">
        <f t="shared" si="6"/>
        <v>2.25</v>
      </c>
      <c r="O54" s="10">
        <f t="shared" si="7"/>
        <v>2.5</v>
      </c>
      <c r="P54" s="10">
        <f t="shared" si="8"/>
        <v>3</v>
      </c>
      <c r="Q54" s="12">
        <f t="shared" si="9"/>
        <v>2.5357142857142856</v>
      </c>
    </row>
    <row r="55" spans="1:17" ht="15.75" thickBot="1" x14ac:dyDescent="0.3">
      <c r="A55" s="15">
        <v>16222120557</v>
      </c>
      <c r="B55" s="6" t="s">
        <v>8</v>
      </c>
      <c r="C55" s="6" t="s">
        <v>9</v>
      </c>
      <c r="D55" s="6" t="s">
        <v>5</v>
      </c>
      <c r="E55" s="6" t="s">
        <v>6</v>
      </c>
      <c r="F55" s="6" t="s">
        <v>7</v>
      </c>
      <c r="G55" s="6" t="s">
        <v>6</v>
      </c>
      <c r="H55" s="6" t="s">
        <v>6</v>
      </c>
      <c r="I55" s="6" t="s">
        <v>5</v>
      </c>
      <c r="J55" s="10">
        <f t="shared" si="2"/>
        <v>2</v>
      </c>
      <c r="K55" s="10">
        <f t="shared" si="3"/>
        <v>3.25</v>
      </c>
      <c r="L55" s="10">
        <f t="shared" si="4"/>
        <v>3</v>
      </c>
      <c r="M55" s="10">
        <f t="shared" si="5"/>
        <v>2.5</v>
      </c>
      <c r="N55" s="10">
        <f t="shared" si="6"/>
        <v>3</v>
      </c>
      <c r="O55" s="10">
        <f t="shared" si="7"/>
        <v>3</v>
      </c>
      <c r="P55" s="10">
        <f t="shared" si="8"/>
        <v>3.25</v>
      </c>
      <c r="Q55" s="12">
        <f t="shared" si="9"/>
        <v>2.8571428571428572</v>
      </c>
    </row>
    <row r="56" spans="1:17" ht="15.75" thickBot="1" x14ac:dyDescent="0.3">
      <c r="A56" s="15">
        <v>16222120558</v>
      </c>
      <c r="B56" s="6" t="s">
        <v>0</v>
      </c>
      <c r="C56" s="6" t="s">
        <v>7</v>
      </c>
      <c r="D56" s="6" t="s">
        <v>4</v>
      </c>
      <c r="E56" s="6" t="s">
        <v>0</v>
      </c>
      <c r="F56" s="6" t="s">
        <v>0</v>
      </c>
      <c r="G56" s="6" t="s">
        <v>0</v>
      </c>
      <c r="H56" s="6" t="s">
        <v>6</v>
      </c>
      <c r="I56" s="6" t="s">
        <v>5</v>
      </c>
      <c r="J56" s="10">
        <f t="shared" si="2"/>
        <v>2.5</v>
      </c>
      <c r="K56" s="10">
        <f t="shared" si="3"/>
        <v>3.5</v>
      </c>
      <c r="L56" s="10">
        <f t="shared" si="4"/>
        <v>2.75</v>
      </c>
      <c r="M56" s="10">
        <f t="shared" si="5"/>
        <v>2.75</v>
      </c>
      <c r="N56" s="10">
        <f t="shared" si="6"/>
        <v>2.75</v>
      </c>
      <c r="O56" s="10">
        <f t="shared" si="7"/>
        <v>3</v>
      </c>
      <c r="P56" s="10">
        <f t="shared" si="8"/>
        <v>3.25</v>
      </c>
      <c r="Q56" s="12">
        <f t="shared" si="9"/>
        <v>2.9285714285714284</v>
      </c>
    </row>
    <row r="57" spans="1:17" ht="15.75" thickBot="1" x14ac:dyDescent="0.3">
      <c r="A57" s="15">
        <v>16222120559</v>
      </c>
      <c r="B57" s="6" t="s">
        <v>8</v>
      </c>
      <c r="C57" s="6" t="s">
        <v>9</v>
      </c>
      <c r="D57" s="6" t="s">
        <v>5</v>
      </c>
      <c r="E57" s="6" t="s">
        <v>5</v>
      </c>
      <c r="F57" s="6" t="s">
        <v>6</v>
      </c>
      <c r="G57" s="6" t="s">
        <v>0</v>
      </c>
      <c r="H57" s="6" t="s">
        <v>6</v>
      </c>
      <c r="I57" s="6" t="s">
        <v>0</v>
      </c>
      <c r="J57" s="10">
        <f t="shared" si="2"/>
        <v>2</v>
      </c>
      <c r="K57" s="10">
        <f t="shared" si="3"/>
        <v>3.25</v>
      </c>
      <c r="L57" s="10">
        <f t="shared" si="4"/>
        <v>3.25</v>
      </c>
      <c r="M57" s="10">
        <f t="shared" si="5"/>
        <v>3</v>
      </c>
      <c r="N57" s="10">
        <f t="shared" si="6"/>
        <v>2.75</v>
      </c>
      <c r="O57" s="10">
        <f t="shared" si="7"/>
        <v>3</v>
      </c>
      <c r="P57" s="10">
        <f t="shared" si="8"/>
        <v>2.75</v>
      </c>
      <c r="Q57" s="12">
        <f t="shared" si="9"/>
        <v>2.8571428571428572</v>
      </c>
    </row>
    <row r="58" spans="1:17" ht="15.75" thickBot="1" x14ac:dyDescent="0.3">
      <c r="A58" s="15">
        <v>16222120565</v>
      </c>
      <c r="B58" s="6" t="s">
        <v>0</v>
      </c>
      <c r="C58" s="6" t="s">
        <v>7</v>
      </c>
      <c r="D58" s="6" t="s">
        <v>5</v>
      </c>
      <c r="E58" s="6" t="s">
        <v>4</v>
      </c>
      <c r="F58" s="6" t="s">
        <v>6</v>
      </c>
      <c r="G58" s="6" t="s">
        <v>6</v>
      </c>
      <c r="H58" s="6" t="s">
        <v>7</v>
      </c>
      <c r="I58" s="6" t="s">
        <v>6</v>
      </c>
      <c r="J58" s="10">
        <f t="shared" si="2"/>
        <v>2.5</v>
      </c>
      <c r="K58" s="10">
        <f t="shared" si="3"/>
        <v>3.25</v>
      </c>
      <c r="L58" s="10">
        <f t="shared" si="4"/>
        <v>3.5</v>
      </c>
      <c r="M58" s="10">
        <f t="shared" si="5"/>
        <v>3</v>
      </c>
      <c r="N58" s="10">
        <f t="shared" si="6"/>
        <v>3</v>
      </c>
      <c r="O58" s="10">
        <f t="shared" si="7"/>
        <v>2.5</v>
      </c>
      <c r="P58" s="10">
        <f t="shared" si="8"/>
        <v>3</v>
      </c>
      <c r="Q58" s="12">
        <f t="shared" si="9"/>
        <v>2.9642857142857144</v>
      </c>
    </row>
    <row r="59" spans="1:17" ht="15.75" thickBot="1" x14ac:dyDescent="0.3">
      <c r="A59" s="15">
        <v>16222120568</v>
      </c>
      <c r="B59" s="6" t="s">
        <v>8</v>
      </c>
      <c r="C59" s="6" t="s">
        <v>7</v>
      </c>
      <c r="D59" s="6" t="s">
        <v>0</v>
      </c>
      <c r="E59" s="6" t="s">
        <v>6</v>
      </c>
      <c r="F59" s="6" t="s">
        <v>0</v>
      </c>
      <c r="G59" s="6" t="s">
        <v>7</v>
      </c>
      <c r="H59" s="6" t="s">
        <v>6</v>
      </c>
      <c r="I59" s="6" t="s">
        <v>6</v>
      </c>
      <c r="J59" s="10">
        <f t="shared" si="2"/>
        <v>2.5</v>
      </c>
      <c r="K59" s="10">
        <f t="shared" si="3"/>
        <v>2.75</v>
      </c>
      <c r="L59" s="10">
        <f t="shared" si="4"/>
        <v>3</v>
      </c>
      <c r="M59" s="10">
        <f t="shared" si="5"/>
        <v>2.75</v>
      </c>
      <c r="N59" s="10">
        <f t="shared" si="6"/>
        <v>2.5</v>
      </c>
      <c r="O59" s="10">
        <f t="shared" si="7"/>
        <v>3</v>
      </c>
      <c r="P59" s="10">
        <f t="shared" si="8"/>
        <v>3</v>
      </c>
      <c r="Q59" s="12">
        <f t="shared" si="9"/>
        <v>2.7857142857142856</v>
      </c>
    </row>
    <row r="60" spans="1:17" ht="15.75" thickBot="1" x14ac:dyDescent="0.3">
      <c r="A60" s="15">
        <v>16222120570</v>
      </c>
      <c r="B60" s="6" t="s">
        <v>23</v>
      </c>
      <c r="C60" s="6" t="s">
        <v>8</v>
      </c>
      <c r="D60" s="6" t="s">
        <v>0</v>
      </c>
      <c r="E60" s="6" t="s">
        <v>6</v>
      </c>
      <c r="F60" s="6" t="s">
        <v>0</v>
      </c>
      <c r="G60" s="6" t="s">
        <v>6</v>
      </c>
      <c r="H60" s="6" t="s">
        <v>5</v>
      </c>
      <c r="I60" s="6" t="s">
        <v>6</v>
      </c>
      <c r="J60" s="10">
        <f t="shared" si="2"/>
        <v>2.25</v>
      </c>
      <c r="K60" s="10">
        <f t="shared" si="3"/>
        <v>2.75</v>
      </c>
      <c r="L60" s="10">
        <f t="shared" si="4"/>
        <v>3</v>
      </c>
      <c r="M60" s="10">
        <f t="shared" si="5"/>
        <v>2.75</v>
      </c>
      <c r="N60" s="10">
        <f t="shared" si="6"/>
        <v>3</v>
      </c>
      <c r="O60" s="10">
        <f t="shared" si="7"/>
        <v>3.25</v>
      </c>
      <c r="P60" s="10">
        <f t="shared" si="8"/>
        <v>3</v>
      </c>
      <c r="Q60" s="12">
        <f t="shared" si="9"/>
        <v>2.8571428571428572</v>
      </c>
    </row>
    <row r="61" spans="1:17" ht="15.75" thickBot="1" x14ac:dyDescent="0.3">
      <c r="A61" s="15">
        <v>16222120571</v>
      </c>
      <c r="B61" s="6" t="s">
        <v>0</v>
      </c>
      <c r="C61" s="6" t="s">
        <v>6</v>
      </c>
      <c r="D61" s="6" t="s">
        <v>3</v>
      </c>
      <c r="E61" s="6" t="s">
        <v>6</v>
      </c>
      <c r="F61" s="6" t="s">
        <v>0</v>
      </c>
      <c r="G61" s="6" t="s">
        <v>0</v>
      </c>
      <c r="H61" s="6" t="s">
        <v>6</v>
      </c>
      <c r="I61" s="6" t="s">
        <v>5</v>
      </c>
      <c r="J61" s="10">
        <f t="shared" si="2"/>
        <v>3</v>
      </c>
      <c r="K61" s="10">
        <f t="shared" si="3"/>
        <v>3.75</v>
      </c>
      <c r="L61" s="10">
        <f t="shared" si="4"/>
        <v>3</v>
      </c>
      <c r="M61" s="10">
        <f t="shared" si="5"/>
        <v>2.75</v>
      </c>
      <c r="N61" s="10">
        <f t="shared" si="6"/>
        <v>2.75</v>
      </c>
      <c r="O61" s="10">
        <f t="shared" si="7"/>
        <v>3</v>
      </c>
      <c r="P61" s="10">
        <f t="shared" si="8"/>
        <v>3.25</v>
      </c>
      <c r="Q61" s="12">
        <f t="shared" si="9"/>
        <v>3.0714285714285716</v>
      </c>
    </row>
    <row r="62" spans="1:17" ht="15.75" thickBot="1" x14ac:dyDescent="0.3">
      <c r="A62" s="15">
        <v>16222120572</v>
      </c>
      <c r="B62" s="6" t="s">
        <v>8</v>
      </c>
      <c r="C62" s="6" t="s">
        <v>0</v>
      </c>
      <c r="D62" s="6" t="s">
        <v>4</v>
      </c>
      <c r="E62" s="6" t="s">
        <v>0</v>
      </c>
      <c r="F62" s="6" t="s">
        <v>0</v>
      </c>
      <c r="G62" s="6" t="s">
        <v>6</v>
      </c>
      <c r="H62" s="6" t="s">
        <v>6</v>
      </c>
      <c r="I62" s="6" t="s">
        <v>5</v>
      </c>
      <c r="J62" s="10">
        <f t="shared" si="2"/>
        <v>2.75</v>
      </c>
      <c r="K62" s="10">
        <f t="shared" si="3"/>
        <v>3.5</v>
      </c>
      <c r="L62" s="10">
        <f t="shared" si="4"/>
        <v>2.75</v>
      </c>
      <c r="M62" s="10">
        <f t="shared" si="5"/>
        <v>2.75</v>
      </c>
      <c r="N62" s="10">
        <f t="shared" si="6"/>
        <v>3</v>
      </c>
      <c r="O62" s="10">
        <f t="shared" si="7"/>
        <v>3</v>
      </c>
      <c r="P62" s="10">
        <f t="shared" si="8"/>
        <v>3.25</v>
      </c>
      <c r="Q62" s="12">
        <f t="shared" si="9"/>
        <v>3</v>
      </c>
    </row>
    <row r="63" spans="1:17" ht="15.75" thickBot="1" x14ac:dyDescent="0.3">
      <c r="A63" s="15">
        <v>16222120575</v>
      </c>
      <c r="B63" s="6" t="s">
        <v>0</v>
      </c>
      <c r="C63" s="6" t="s">
        <v>8</v>
      </c>
      <c r="D63" s="6" t="s">
        <v>6</v>
      </c>
      <c r="E63" s="6" t="s">
        <v>7</v>
      </c>
      <c r="F63" s="6" t="s">
        <v>0</v>
      </c>
      <c r="G63" s="6" t="s">
        <v>7</v>
      </c>
      <c r="H63" s="6" t="s">
        <v>0</v>
      </c>
      <c r="I63" s="6" t="s">
        <v>0</v>
      </c>
      <c r="J63" s="10">
        <f t="shared" si="2"/>
        <v>2.25</v>
      </c>
      <c r="K63" s="10">
        <f t="shared" si="3"/>
        <v>3</v>
      </c>
      <c r="L63" s="10">
        <f t="shared" si="4"/>
        <v>2.5</v>
      </c>
      <c r="M63" s="10">
        <f t="shared" si="5"/>
        <v>2.75</v>
      </c>
      <c r="N63" s="10">
        <f t="shared" si="6"/>
        <v>2.5</v>
      </c>
      <c r="O63" s="10">
        <f t="shared" si="7"/>
        <v>2.75</v>
      </c>
      <c r="P63" s="10">
        <f t="shared" si="8"/>
        <v>2.75</v>
      </c>
      <c r="Q63" s="12">
        <f t="shared" si="9"/>
        <v>2.6428571428571428</v>
      </c>
    </row>
    <row r="64" spans="1:17" ht="15.75" thickBot="1" x14ac:dyDescent="0.3">
      <c r="A64" s="15">
        <v>16222120576</v>
      </c>
      <c r="B64" s="6" t="s">
        <v>7</v>
      </c>
      <c r="C64" s="6" t="s">
        <v>0</v>
      </c>
      <c r="D64" s="6" t="s">
        <v>6</v>
      </c>
      <c r="E64" s="6" t="s">
        <v>8</v>
      </c>
      <c r="F64" s="6" t="s">
        <v>0</v>
      </c>
      <c r="G64" s="6" t="s">
        <v>5</v>
      </c>
      <c r="H64" s="6" t="s">
        <v>0</v>
      </c>
      <c r="I64" s="6" t="s">
        <v>0</v>
      </c>
      <c r="J64" s="10">
        <f t="shared" si="2"/>
        <v>2.75</v>
      </c>
      <c r="K64" s="10">
        <f t="shared" si="3"/>
        <v>3</v>
      </c>
      <c r="L64" s="10">
        <f t="shared" si="4"/>
        <v>2.25</v>
      </c>
      <c r="M64" s="10">
        <f t="shared" si="5"/>
        <v>2.75</v>
      </c>
      <c r="N64" s="10">
        <f t="shared" si="6"/>
        <v>3.25</v>
      </c>
      <c r="O64" s="10">
        <f t="shared" si="7"/>
        <v>2.75</v>
      </c>
      <c r="P64" s="10">
        <f t="shared" si="8"/>
        <v>2.75</v>
      </c>
      <c r="Q64" s="12">
        <f t="shared" si="9"/>
        <v>2.7857142857142856</v>
      </c>
    </row>
    <row r="65" spans="1:17" ht="15.75" thickBot="1" x14ac:dyDescent="0.3">
      <c r="A65" s="15">
        <v>16222120579</v>
      </c>
      <c r="B65" s="6" t="s">
        <v>6</v>
      </c>
      <c r="C65" s="6" t="s">
        <v>7</v>
      </c>
      <c r="D65" s="6" t="s">
        <v>4</v>
      </c>
      <c r="E65" s="6" t="s">
        <v>7</v>
      </c>
      <c r="F65" s="6" t="s">
        <v>0</v>
      </c>
      <c r="G65" s="6" t="s">
        <v>5</v>
      </c>
      <c r="H65" s="6" t="s">
        <v>5</v>
      </c>
      <c r="I65" s="6" t="s">
        <v>5</v>
      </c>
      <c r="J65" s="10">
        <f t="shared" si="2"/>
        <v>2.5</v>
      </c>
      <c r="K65" s="10">
        <f t="shared" si="3"/>
        <v>3.5</v>
      </c>
      <c r="L65" s="10">
        <f t="shared" si="4"/>
        <v>2.5</v>
      </c>
      <c r="M65" s="10">
        <f t="shared" si="5"/>
        <v>2.75</v>
      </c>
      <c r="N65" s="10">
        <f t="shared" si="6"/>
        <v>3.25</v>
      </c>
      <c r="O65" s="10">
        <f t="shared" si="7"/>
        <v>3.25</v>
      </c>
      <c r="P65" s="10">
        <f t="shared" si="8"/>
        <v>3.25</v>
      </c>
      <c r="Q65" s="12">
        <f t="shared" si="9"/>
        <v>3</v>
      </c>
    </row>
    <row r="66" spans="1:17" ht="15.75" thickBot="1" x14ac:dyDescent="0.3">
      <c r="A66" s="15">
        <v>16222120581</v>
      </c>
      <c r="B66" s="6" t="s">
        <v>7</v>
      </c>
      <c r="C66" s="6" t="s">
        <v>4</v>
      </c>
      <c r="D66" s="6" t="s">
        <v>5</v>
      </c>
      <c r="E66" s="6" t="s">
        <v>5</v>
      </c>
      <c r="F66" s="6" t="s">
        <v>6</v>
      </c>
      <c r="G66" s="6" t="s">
        <v>4</v>
      </c>
      <c r="H66" s="6" t="s">
        <v>6</v>
      </c>
      <c r="I66" s="6" t="s">
        <v>4</v>
      </c>
      <c r="J66" s="10">
        <f t="shared" si="2"/>
        <v>3.5</v>
      </c>
      <c r="K66" s="10">
        <f t="shared" si="3"/>
        <v>3.25</v>
      </c>
      <c r="L66" s="10">
        <f t="shared" si="4"/>
        <v>3.25</v>
      </c>
      <c r="M66" s="10">
        <f t="shared" si="5"/>
        <v>3</v>
      </c>
      <c r="N66" s="10">
        <f t="shared" si="6"/>
        <v>3.5</v>
      </c>
      <c r="O66" s="10">
        <f t="shared" si="7"/>
        <v>3</v>
      </c>
      <c r="P66" s="10">
        <f t="shared" si="8"/>
        <v>3.5</v>
      </c>
      <c r="Q66" s="12">
        <f t="shared" si="9"/>
        <v>3.2857142857142856</v>
      </c>
    </row>
    <row r="67" spans="1:17" ht="15.75" thickBot="1" x14ac:dyDescent="0.3">
      <c r="A67" s="15">
        <v>16222120582</v>
      </c>
      <c r="B67" s="6" t="s">
        <v>0</v>
      </c>
      <c r="C67" s="6" t="s">
        <v>5</v>
      </c>
      <c r="D67" s="6" t="s">
        <v>3</v>
      </c>
      <c r="E67" s="6" t="s">
        <v>6</v>
      </c>
      <c r="F67" s="6" t="s">
        <v>6</v>
      </c>
      <c r="G67" s="6" t="s">
        <v>6</v>
      </c>
      <c r="H67" s="6" t="s">
        <v>6</v>
      </c>
      <c r="I67" s="6" t="s">
        <v>4</v>
      </c>
      <c r="J67" s="10">
        <f t="shared" ref="J67:J130" si="22">IF(C67="a+",4,IF(C67="a",3.75,IF(C67="a-",3.5,IF(C67="b+",3.25,IF(C67="b",3,IF(C67="b-",2.75,IF(C67="c+",2.5,IF(C67="c",2.25,IF(C67="d",2,IF(C67="f",0))))))))))</f>
        <v>3.25</v>
      </c>
      <c r="K67" s="10">
        <f t="shared" ref="K67:K130" si="23">IF(D67="a+",4,IF(D67="a",3.75,IF(D67="a-",3.5,IF(D67="b+",3.25,IF(D67="b",3,IF(D67="b-",2.75,IF(D67="c+",2.5,IF(D67="c",2.25,IF(D67="d",2,IF(D67="f",0))))))))))</f>
        <v>3.75</v>
      </c>
      <c r="L67" s="10">
        <f t="shared" ref="L67:L130" si="24">IF(E67="a+",4,IF(E67="a",3.75,IF(E67="a-",3.5,IF(E67="b+",3.25,IF(E67="b",3,IF(E67="b-",2.75,IF(E67="c+",2.5,IF(E67="c",2.25,IF(E67="d",2,IF(E67="f",0))))))))))</f>
        <v>3</v>
      </c>
      <c r="M67" s="10">
        <f t="shared" ref="M67:M130" si="25">IF(F67="a+",4,IF(F67="a",3.75,IF(F67="a-",3.5,IF(F67="b+",3.25,IF(F67="b",3,IF(F67="b-",2.75,IF(F67="c+",2.5,IF(F67="c",2.25,IF(F67="d",2,IF(F67="f",0))))))))))</f>
        <v>3</v>
      </c>
      <c r="N67" s="10">
        <f t="shared" ref="N67:N130" si="26">IF(G67="a+",4,IF(G67="a",3.75,IF(G67="a-",3.5,IF(G67="b+",3.25,IF(G67="b",3,IF(G67="b-",2.75,IF(G67="c+",2.5,IF(G67="c",2.25,IF(G67="d",2,IF(G67="f",0))))))))))</f>
        <v>3</v>
      </c>
      <c r="O67" s="10">
        <f t="shared" ref="O67:O130" si="27">IF(H67="a+",4,IF(H67="a",3.75,IF(H67="a-",3.5,IF(H67="b+",3.25,IF(H67="b",3,IF(H67="b-",2.75,IF(H67="c+",2.5,IF(H67="c",2.25,IF(H67="d",2,IF(H67="f",0))))))))))</f>
        <v>3</v>
      </c>
      <c r="P67" s="10">
        <f t="shared" ref="P67:P130" si="28">IF(I67="a+",4,IF(I67="a",3.75,IF(I67="a-",3.5,IF(I67="b+",3.25,IF(I67="b",3,IF(I67="b-",2.75,IF(I67="c+",2.5,IF(I67="c",2.25,IF(I67="d",2,IF(I67="f",0))))))))))</f>
        <v>3.5</v>
      </c>
      <c r="Q67" s="12">
        <f t="shared" ref="Q67:Q130" si="29">AVERAGE(J67:P67)</f>
        <v>3.2142857142857144</v>
      </c>
    </row>
    <row r="68" spans="1:17" ht="15.75" thickBot="1" x14ac:dyDescent="0.3">
      <c r="A68" s="15">
        <v>16222120588</v>
      </c>
      <c r="B68" s="6" t="s">
        <v>0</v>
      </c>
      <c r="C68" s="6" t="s">
        <v>0</v>
      </c>
      <c r="D68" s="6" t="s">
        <v>4</v>
      </c>
      <c r="E68" s="6" t="s">
        <v>0</v>
      </c>
      <c r="F68" s="6" t="s">
        <v>0</v>
      </c>
      <c r="G68" s="6" t="s">
        <v>6</v>
      </c>
      <c r="H68" s="6" t="s">
        <v>6</v>
      </c>
      <c r="I68" s="6" t="s">
        <v>5</v>
      </c>
      <c r="J68" s="10">
        <f t="shared" si="22"/>
        <v>2.75</v>
      </c>
      <c r="K68" s="10">
        <f t="shared" si="23"/>
        <v>3.5</v>
      </c>
      <c r="L68" s="10">
        <f t="shared" si="24"/>
        <v>2.75</v>
      </c>
      <c r="M68" s="10">
        <f t="shared" si="25"/>
        <v>2.75</v>
      </c>
      <c r="N68" s="10">
        <f t="shared" si="26"/>
        <v>3</v>
      </c>
      <c r="O68" s="10">
        <f t="shared" si="27"/>
        <v>3</v>
      </c>
      <c r="P68" s="10">
        <f t="shared" si="28"/>
        <v>3.25</v>
      </c>
      <c r="Q68" s="12">
        <f t="shared" si="29"/>
        <v>3</v>
      </c>
    </row>
    <row r="69" spans="1:17" ht="15.75" thickBot="1" x14ac:dyDescent="0.3">
      <c r="A69" s="15">
        <v>16222120589</v>
      </c>
      <c r="B69" s="6" t="s">
        <v>6</v>
      </c>
      <c r="C69" s="6" t="s">
        <v>6</v>
      </c>
      <c r="D69" s="6" t="s">
        <v>5</v>
      </c>
      <c r="E69" s="6" t="s">
        <v>7</v>
      </c>
      <c r="F69" s="6" t="s">
        <v>0</v>
      </c>
      <c r="G69" s="6" t="s">
        <v>0</v>
      </c>
      <c r="H69" s="6" t="s">
        <v>0</v>
      </c>
      <c r="I69" s="6" t="s">
        <v>6</v>
      </c>
      <c r="J69" s="10">
        <f t="shared" si="22"/>
        <v>3</v>
      </c>
      <c r="K69" s="10">
        <f t="shared" si="23"/>
        <v>3.25</v>
      </c>
      <c r="L69" s="10">
        <f t="shared" si="24"/>
        <v>2.5</v>
      </c>
      <c r="M69" s="10">
        <f t="shared" si="25"/>
        <v>2.75</v>
      </c>
      <c r="N69" s="10">
        <f t="shared" si="26"/>
        <v>2.75</v>
      </c>
      <c r="O69" s="10">
        <f t="shared" si="27"/>
        <v>2.75</v>
      </c>
      <c r="P69" s="10">
        <f t="shared" si="28"/>
        <v>3</v>
      </c>
      <c r="Q69" s="12">
        <f t="shared" si="29"/>
        <v>2.8571428571428572</v>
      </c>
    </row>
    <row r="70" spans="1:17" ht="15.75" thickBot="1" x14ac:dyDescent="0.3">
      <c r="A70" s="15">
        <v>16222120590</v>
      </c>
      <c r="B70" s="6" t="s">
        <v>7</v>
      </c>
      <c r="C70" s="6" t="s">
        <v>0</v>
      </c>
      <c r="D70" s="6" t="s">
        <v>6</v>
      </c>
      <c r="E70" s="6" t="s">
        <v>6</v>
      </c>
      <c r="F70" s="6" t="s">
        <v>6</v>
      </c>
      <c r="G70" s="6" t="s">
        <v>6</v>
      </c>
      <c r="H70" s="6" t="s">
        <v>0</v>
      </c>
      <c r="I70" s="6" t="s">
        <v>6</v>
      </c>
      <c r="J70" s="10">
        <f t="shared" si="22"/>
        <v>2.75</v>
      </c>
      <c r="K70" s="10">
        <f t="shared" si="23"/>
        <v>3</v>
      </c>
      <c r="L70" s="10">
        <f t="shared" si="24"/>
        <v>3</v>
      </c>
      <c r="M70" s="10">
        <f t="shared" si="25"/>
        <v>3</v>
      </c>
      <c r="N70" s="10">
        <f t="shared" si="26"/>
        <v>3</v>
      </c>
      <c r="O70" s="10">
        <f t="shared" si="27"/>
        <v>2.75</v>
      </c>
      <c r="P70" s="10">
        <f t="shared" si="28"/>
        <v>3</v>
      </c>
      <c r="Q70" s="12">
        <f t="shared" si="29"/>
        <v>2.9285714285714284</v>
      </c>
    </row>
    <row r="71" spans="1:17" ht="15.75" thickBot="1" x14ac:dyDescent="0.3">
      <c r="A71" s="15">
        <v>16222120591</v>
      </c>
      <c r="B71" s="6" t="s">
        <v>0</v>
      </c>
      <c r="C71" s="6" t="s">
        <v>6</v>
      </c>
      <c r="D71" s="6" t="s">
        <v>5</v>
      </c>
      <c r="E71" s="6" t="s">
        <v>6</v>
      </c>
      <c r="F71" s="6" t="s">
        <v>6</v>
      </c>
      <c r="G71" s="6" t="s">
        <v>5</v>
      </c>
      <c r="H71" s="6" t="s">
        <v>6</v>
      </c>
      <c r="I71" s="6" t="s">
        <v>4</v>
      </c>
      <c r="J71" s="10">
        <f t="shared" si="22"/>
        <v>3</v>
      </c>
      <c r="K71" s="10">
        <f t="shared" si="23"/>
        <v>3.25</v>
      </c>
      <c r="L71" s="10">
        <f t="shared" si="24"/>
        <v>3</v>
      </c>
      <c r="M71" s="10">
        <f t="shared" si="25"/>
        <v>3</v>
      </c>
      <c r="N71" s="10">
        <f t="shared" si="26"/>
        <v>3.25</v>
      </c>
      <c r="O71" s="10">
        <f t="shared" si="27"/>
        <v>3</v>
      </c>
      <c r="P71" s="10">
        <f t="shared" si="28"/>
        <v>3.5</v>
      </c>
      <c r="Q71" s="12">
        <f t="shared" si="29"/>
        <v>3.1428571428571428</v>
      </c>
    </row>
    <row r="72" spans="1:17" ht="15.75" thickBot="1" x14ac:dyDescent="0.3">
      <c r="A72" s="15">
        <v>16222120592</v>
      </c>
      <c r="B72" s="6" t="s">
        <v>8</v>
      </c>
      <c r="C72" s="6" t="s">
        <v>6</v>
      </c>
      <c r="D72" s="6" t="s">
        <v>5</v>
      </c>
      <c r="E72" s="6" t="s">
        <v>0</v>
      </c>
      <c r="F72" s="6" t="s">
        <v>6</v>
      </c>
      <c r="G72" s="6" t="s">
        <v>4</v>
      </c>
      <c r="H72" s="6" t="s">
        <v>5</v>
      </c>
      <c r="I72" s="6" t="s">
        <v>5</v>
      </c>
      <c r="J72" s="10">
        <f t="shared" si="22"/>
        <v>3</v>
      </c>
      <c r="K72" s="10">
        <f t="shared" si="23"/>
        <v>3.25</v>
      </c>
      <c r="L72" s="10">
        <f t="shared" si="24"/>
        <v>2.75</v>
      </c>
      <c r="M72" s="10">
        <f t="shared" si="25"/>
        <v>3</v>
      </c>
      <c r="N72" s="10">
        <f t="shared" si="26"/>
        <v>3.5</v>
      </c>
      <c r="O72" s="10">
        <f t="shared" si="27"/>
        <v>3.25</v>
      </c>
      <c r="P72" s="10">
        <f t="shared" si="28"/>
        <v>3.25</v>
      </c>
      <c r="Q72" s="12">
        <f t="shared" si="29"/>
        <v>3.1428571428571428</v>
      </c>
    </row>
    <row r="73" spans="1:17" ht="15.75" thickBot="1" x14ac:dyDescent="0.3">
      <c r="A73" s="15">
        <v>16222120593</v>
      </c>
      <c r="B73" s="6" t="s">
        <v>6</v>
      </c>
      <c r="C73" s="6" t="s">
        <v>4</v>
      </c>
      <c r="D73" s="6" t="s">
        <v>3</v>
      </c>
      <c r="E73" s="6" t="s">
        <v>3</v>
      </c>
      <c r="F73" s="6" t="s">
        <v>6</v>
      </c>
      <c r="G73" s="6" t="s">
        <v>6</v>
      </c>
      <c r="H73" s="6" t="s">
        <v>4</v>
      </c>
      <c r="I73" s="6" t="s">
        <v>4</v>
      </c>
      <c r="J73" s="10">
        <f t="shared" si="22"/>
        <v>3.5</v>
      </c>
      <c r="K73" s="10">
        <f t="shared" si="23"/>
        <v>3.75</v>
      </c>
      <c r="L73" s="10">
        <f t="shared" si="24"/>
        <v>3.75</v>
      </c>
      <c r="M73" s="10">
        <f t="shared" si="25"/>
        <v>3</v>
      </c>
      <c r="N73" s="10">
        <f t="shared" si="26"/>
        <v>3</v>
      </c>
      <c r="O73" s="10">
        <f t="shared" si="27"/>
        <v>3.5</v>
      </c>
      <c r="P73" s="10">
        <f t="shared" si="28"/>
        <v>3.5</v>
      </c>
      <c r="Q73" s="12">
        <f t="shared" si="29"/>
        <v>3.4285714285714284</v>
      </c>
    </row>
    <row r="74" spans="1:17" ht="15.75" thickBot="1" x14ac:dyDescent="0.3">
      <c r="A74" s="15">
        <v>16222120596</v>
      </c>
      <c r="B74" s="6" t="s">
        <v>7</v>
      </c>
      <c r="C74" s="6" t="s">
        <v>7</v>
      </c>
      <c r="D74" s="6" t="s">
        <v>5</v>
      </c>
      <c r="E74" s="6" t="s">
        <v>6</v>
      </c>
      <c r="F74" s="6" t="s">
        <v>6</v>
      </c>
      <c r="G74" s="6" t="s">
        <v>6</v>
      </c>
      <c r="H74" s="6" t="s">
        <v>5</v>
      </c>
      <c r="I74" s="6" t="s">
        <v>4</v>
      </c>
      <c r="J74" s="10">
        <f t="shared" si="22"/>
        <v>2.5</v>
      </c>
      <c r="K74" s="10">
        <f t="shared" si="23"/>
        <v>3.25</v>
      </c>
      <c r="L74" s="10">
        <f t="shared" si="24"/>
        <v>3</v>
      </c>
      <c r="M74" s="10">
        <f t="shared" si="25"/>
        <v>3</v>
      </c>
      <c r="N74" s="10">
        <f t="shared" si="26"/>
        <v>3</v>
      </c>
      <c r="O74" s="10">
        <f t="shared" si="27"/>
        <v>3.25</v>
      </c>
      <c r="P74" s="10">
        <f t="shared" si="28"/>
        <v>3.5</v>
      </c>
      <c r="Q74" s="12">
        <f t="shared" si="29"/>
        <v>3.0714285714285716</v>
      </c>
    </row>
    <row r="75" spans="1:17" ht="15.75" thickBot="1" x14ac:dyDescent="0.3">
      <c r="A75" s="15">
        <v>16222120597</v>
      </c>
      <c r="B75" s="6" t="s">
        <v>5</v>
      </c>
      <c r="C75" s="6" t="s">
        <v>0</v>
      </c>
      <c r="D75" s="6" t="s">
        <v>4</v>
      </c>
      <c r="E75" s="6" t="s">
        <v>7</v>
      </c>
      <c r="F75" s="6" t="s">
        <v>6</v>
      </c>
      <c r="G75" s="6" t="s">
        <v>5</v>
      </c>
      <c r="H75" s="6" t="s">
        <v>6</v>
      </c>
      <c r="I75" s="6" t="s">
        <v>5</v>
      </c>
      <c r="J75" s="10">
        <f t="shared" si="22"/>
        <v>2.75</v>
      </c>
      <c r="K75" s="10">
        <f t="shared" si="23"/>
        <v>3.5</v>
      </c>
      <c r="L75" s="10">
        <f t="shared" si="24"/>
        <v>2.5</v>
      </c>
      <c r="M75" s="10">
        <f t="shared" si="25"/>
        <v>3</v>
      </c>
      <c r="N75" s="10">
        <f t="shared" si="26"/>
        <v>3.25</v>
      </c>
      <c r="O75" s="10">
        <f t="shared" si="27"/>
        <v>3</v>
      </c>
      <c r="P75" s="10">
        <f t="shared" si="28"/>
        <v>3.25</v>
      </c>
      <c r="Q75" s="12">
        <f t="shared" si="29"/>
        <v>3.0357142857142856</v>
      </c>
    </row>
    <row r="76" spans="1:17" ht="15.75" thickBot="1" x14ac:dyDescent="0.3">
      <c r="A76" s="15">
        <v>16222120599</v>
      </c>
      <c r="B76" s="6" t="s">
        <v>5</v>
      </c>
      <c r="C76" s="6" t="s">
        <v>23</v>
      </c>
      <c r="D76" s="6" t="s">
        <v>3</v>
      </c>
      <c r="E76" s="6" t="s">
        <v>0</v>
      </c>
      <c r="F76" s="6" t="s">
        <v>5</v>
      </c>
      <c r="G76" s="6" t="s">
        <v>5</v>
      </c>
      <c r="H76" s="6" t="s">
        <v>5</v>
      </c>
      <c r="I76" s="6" t="s">
        <v>5</v>
      </c>
      <c r="J76" s="10">
        <f t="shared" si="22"/>
        <v>0</v>
      </c>
      <c r="K76" s="10">
        <f t="shared" si="23"/>
        <v>3.75</v>
      </c>
      <c r="L76" s="10">
        <f t="shared" si="24"/>
        <v>2.75</v>
      </c>
      <c r="M76" s="10">
        <f t="shared" si="25"/>
        <v>3.25</v>
      </c>
      <c r="N76" s="10">
        <f t="shared" si="26"/>
        <v>3.25</v>
      </c>
      <c r="O76" s="10">
        <f t="shared" si="27"/>
        <v>3.25</v>
      </c>
      <c r="P76" s="10">
        <f t="shared" si="28"/>
        <v>3.25</v>
      </c>
      <c r="Q76" s="12">
        <f t="shared" si="29"/>
        <v>2.7857142857142856</v>
      </c>
    </row>
    <row r="77" spans="1:17" ht="15.75" thickBot="1" x14ac:dyDescent="0.3">
      <c r="A77" s="15">
        <v>16222120600</v>
      </c>
      <c r="B77" s="6" t="s">
        <v>0</v>
      </c>
      <c r="C77" s="6" t="s">
        <v>4</v>
      </c>
      <c r="D77" s="6" t="s">
        <v>6</v>
      </c>
      <c r="E77" s="6" t="s">
        <v>0</v>
      </c>
      <c r="F77" s="6" t="s">
        <v>0</v>
      </c>
      <c r="G77" s="6" t="s">
        <v>6</v>
      </c>
      <c r="H77" s="6" t="s">
        <v>5</v>
      </c>
      <c r="I77" s="6" t="s">
        <v>5</v>
      </c>
      <c r="J77" s="10">
        <f t="shared" si="22"/>
        <v>3.5</v>
      </c>
      <c r="K77" s="10">
        <f t="shared" si="23"/>
        <v>3</v>
      </c>
      <c r="L77" s="10">
        <f t="shared" si="24"/>
        <v>2.75</v>
      </c>
      <c r="M77" s="10">
        <f t="shared" si="25"/>
        <v>2.75</v>
      </c>
      <c r="N77" s="10">
        <f t="shared" si="26"/>
        <v>3</v>
      </c>
      <c r="O77" s="10">
        <f t="shared" si="27"/>
        <v>3.25</v>
      </c>
      <c r="P77" s="10">
        <f t="shared" si="28"/>
        <v>3.25</v>
      </c>
      <c r="Q77" s="12">
        <f t="shared" si="29"/>
        <v>3.0714285714285716</v>
      </c>
    </row>
    <row r="78" spans="1:17" ht="15.75" thickBot="1" x14ac:dyDescent="0.3">
      <c r="A78" s="15">
        <v>16222120601</v>
      </c>
      <c r="B78" s="6" t="s">
        <v>9</v>
      </c>
      <c r="C78" s="6" t="s">
        <v>9</v>
      </c>
      <c r="D78" s="6" t="s">
        <v>7</v>
      </c>
      <c r="E78" s="6" t="s">
        <v>9</v>
      </c>
      <c r="F78" s="6" t="s">
        <v>0</v>
      </c>
      <c r="G78" s="6" t="s">
        <v>6</v>
      </c>
      <c r="H78" s="6" t="s">
        <v>5</v>
      </c>
      <c r="I78" s="6" t="s">
        <v>0</v>
      </c>
      <c r="J78" s="10">
        <f t="shared" si="22"/>
        <v>2</v>
      </c>
      <c r="K78" s="10">
        <f t="shared" si="23"/>
        <v>2.5</v>
      </c>
      <c r="L78" s="10">
        <f t="shared" si="24"/>
        <v>2</v>
      </c>
      <c r="M78" s="10">
        <f t="shared" si="25"/>
        <v>2.75</v>
      </c>
      <c r="N78" s="10">
        <f t="shared" si="26"/>
        <v>3</v>
      </c>
      <c r="O78" s="10">
        <f t="shared" si="27"/>
        <v>3.25</v>
      </c>
      <c r="P78" s="10">
        <f t="shared" si="28"/>
        <v>2.75</v>
      </c>
      <c r="Q78" s="12">
        <f t="shared" si="29"/>
        <v>2.6071428571428572</v>
      </c>
    </row>
    <row r="79" spans="1:17" ht="15.75" thickBot="1" x14ac:dyDescent="0.3">
      <c r="A79" s="15">
        <v>16222120602</v>
      </c>
      <c r="B79" s="6" t="s">
        <v>0</v>
      </c>
      <c r="C79" s="6" t="s">
        <v>9</v>
      </c>
      <c r="D79" s="6" t="s">
        <v>0</v>
      </c>
      <c r="E79" s="6" t="s">
        <v>8</v>
      </c>
      <c r="F79" s="6" t="s">
        <v>7</v>
      </c>
      <c r="G79" s="6" t="s">
        <v>0</v>
      </c>
      <c r="H79" s="6" t="s">
        <v>5</v>
      </c>
      <c r="I79" s="6" t="s">
        <v>4</v>
      </c>
      <c r="J79" s="10">
        <f t="shared" si="22"/>
        <v>2</v>
      </c>
      <c r="K79" s="10">
        <f t="shared" si="23"/>
        <v>2.75</v>
      </c>
      <c r="L79" s="10">
        <f t="shared" si="24"/>
        <v>2.25</v>
      </c>
      <c r="M79" s="10">
        <f t="shared" si="25"/>
        <v>2.5</v>
      </c>
      <c r="N79" s="10">
        <f t="shared" si="26"/>
        <v>2.75</v>
      </c>
      <c r="O79" s="10">
        <f t="shared" si="27"/>
        <v>3.25</v>
      </c>
      <c r="P79" s="10">
        <f t="shared" si="28"/>
        <v>3.5</v>
      </c>
      <c r="Q79" s="12">
        <f t="shared" si="29"/>
        <v>2.7142857142857144</v>
      </c>
    </row>
    <row r="80" spans="1:17" ht="15.75" thickBot="1" x14ac:dyDescent="0.3">
      <c r="A80" s="15">
        <v>16222120603</v>
      </c>
      <c r="B80" s="6" t="s">
        <v>0</v>
      </c>
      <c r="C80" s="6" t="s">
        <v>0</v>
      </c>
      <c r="D80" s="6" t="s">
        <v>4</v>
      </c>
      <c r="E80" s="6" t="s">
        <v>3</v>
      </c>
      <c r="F80" s="6" t="s">
        <v>6</v>
      </c>
      <c r="G80" s="6" t="s">
        <v>5</v>
      </c>
      <c r="H80" s="6" t="s">
        <v>5</v>
      </c>
      <c r="I80" s="6" t="s">
        <v>4</v>
      </c>
      <c r="J80" s="10">
        <f t="shared" si="22"/>
        <v>2.75</v>
      </c>
      <c r="K80" s="10">
        <f t="shared" si="23"/>
        <v>3.5</v>
      </c>
      <c r="L80" s="10">
        <f t="shared" si="24"/>
        <v>3.75</v>
      </c>
      <c r="M80" s="10">
        <f t="shared" si="25"/>
        <v>3</v>
      </c>
      <c r="N80" s="10">
        <f t="shared" si="26"/>
        <v>3.25</v>
      </c>
      <c r="O80" s="10">
        <f t="shared" si="27"/>
        <v>3.25</v>
      </c>
      <c r="P80" s="10">
        <f t="shared" si="28"/>
        <v>3.5</v>
      </c>
      <c r="Q80" s="12">
        <f t="shared" si="29"/>
        <v>3.2857142857142856</v>
      </c>
    </row>
    <row r="81" spans="1:17" ht="15.75" thickBot="1" x14ac:dyDescent="0.3">
      <c r="A81" s="15">
        <v>16222120606</v>
      </c>
      <c r="B81" s="6" t="s">
        <v>0</v>
      </c>
      <c r="C81" s="6" t="s">
        <v>7</v>
      </c>
      <c r="D81" s="6" t="s">
        <v>4</v>
      </c>
      <c r="E81" s="6" t="s">
        <v>4</v>
      </c>
      <c r="F81" s="6" t="s">
        <v>6</v>
      </c>
      <c r="G81" s="6" t="s">
        <v>6</v>
      </c>
      <c r="H81" s="6" t="s">
        <v>6</v>
      </c>
      <c r="I81" s="6" t="s">
        <v>5</v>
      </c>
      <c r="J81" s="10">
        <f t="shared" si="22"/>
        <v>2.5</v>
      </c>
      <c r="K81" s="10">
        <f t="shared" si="23"/>
        <v>3.5</v>
      </c>
      <c r="L81" s="10">
        <f t="shared" si="24"/>
        <v>3.5</v>
      </c>
      <c r="M81" s="10">
        <f t="shared" si="25"/>
        <v>3</v>
      </c>
      <c r="N81" s="10">
        <f t="shared" si="26"/>
        <v>3</v>
      </c>
      <c r="O81" s="10">
        <f t="shared" si="27"/>
        <v>3</v>
      </c>
      <c r="P81" s="10">
        <f t="shared" si="28"/>
        <v>3.25</v>
      </c>
      <c r="Q81" s="12">
        <f t="shared" si="29"/>
        <v>3.1071428571428572</v>
      </c>
    </row>
    <row r="82" spans="1:17" ht="15.75" thickBot="1" x14ac:dyDescent="0.3">
      <c r="A82" s="15">
        <v>16222120608</v>
      </c>
      <c r="B82" s="6" t="s">
        <v>5</v>
      </c>
      <c r="C82" s="6" t="s">
        <v>23</v>
      </c>
      <c r="D82" s="6" t="s">
        <v>6</v>
      </c>
      <c r="E82" s="6" t="s">
        <v>0</v>
      </c>
      <c r="F82" s="6" t="s">
        <v>0</v>
      </c>
      <c r="G82" s="6" t="s">
        <v>5</v>
      </c>
      <c r="H82" s="6" t="s">
        <v>6</v>
      </c>
      <c r="I82" s="6" t="s">
        <v>6</v>
      </c>
      <c r="J82" s="10">
        <f t="shared" si="22"/>
        <v>0</v>
      </c>
      <c r="K82" s="10">
        <f t="shared" si="23"/>
        <v>3</v>
      </c>
      <c r="L82" s="10">
        <f t="shared" si="24"/>
        <v>2.75</v>
      </c>
      <c r="M82" s="10">
        <f t="shared" si="25"/>
        <v>2.75</v>
      </c>
      <c r="N82" s="10">
        <f t="shared" si="26"/>
        <v>3.25</v>
      </c>
      <c r="O82" s="10">
        <f t="shared" si="27"/>
        <v>3</v>
      </c>
      <c r="P82" s="10">
        <f t="shared" si="28"/>
        <v>3</v>
      </c>
      <c r="Q82" s="12">
        <f t="shared" si="29"/>
        <v>2.5357142857142856</v>
      </c>
    </row>
    <row r="83" spans="1:17" ht="15.75" thickBot="1" x14ac:dyDescent="0.3">
      <c r="A83" s="15">
        <v>16222120609</v>
      </c>
      <c r="B83" s="6" t="s">
        <v>5</v>
      </c>
      <c r="C83" s="6" t="s">
        <v>7</v>
      </c>
      <c r="D83" s="6" t="s">
        <v>5</v>
      </c>
      <c r="E83" s="6" t="s">
        <v>0</v>
      </c>
      <c r="F83" s="6" t="s">
        <v>6</v>
      </c>
      <c r="G83" s="6" t="s">
        <v>3</v>
      </c>
      <c r="H83" s="6" t="s">
        <v>4</v>
      </c>
      <c r="I83" s="6" t="s">
        <v>3</v>
      </c>
      <c r="J83" s="10">
        <f t="shared" si="22"/>
        <v>2.5</v>
      </c>
      <c r="K83" s="10">
        <f t="shared" si="23"/>
        <v>3.25</v>
      </c>
      <c r="L83" s="10">
        <f t="shared" si="24"/>
        <v>2.75</v>
      </c>
      <c r="M83" s="10">
        <f t="shared" si="25"/>
        <v>3</v>
      </c>
      <c r="N83" s="10">
        <f t="shared" si="26"/>
        <v>3.75</v>
      </c>
      <c r="O83" s="10">
        <f t="shared" si="27"/>
        <v>3.5</v>
      </c>
      <c r="P83" s="10">
        <f t="shared" si="28"/>
        <v>3.75</v>
      </c>
      <c r="Q83" s="12">
        <f t="shared" si="29"/>
        <v>3.2142857142857144</v>
      </c>
    </row>
    <row r="84" spans="1:17" ht="15.75" thickBot="1" x14ac:dyDescent="0.3">
      <c r="A84" s="15">
        <v>16222120610</v>
      </c>
      <c r="B84" s="6" t="s">
        <v>6</v>
      </c>
      <c r="C84" s="6" t="s">
        <v>23</v>
      </c>
      <c r="D84" s="6" t="s">
        <v>4</v>
      </c>
      <c r="E84" s="6" t="s">
        <v>6</v>
      </c>
      <c r="F84" s="6" t="s">
        <v>0</v>
      </c>
      <c r="G84" s="6" t="s">
        <v>4</v>
      </c>
      <c r="H84" s="6" t="s">
        <v>0</v>
      </c>
      <c r="I84" s="6" t="s">
        <v>4</v>
      </c>
      <c r="J84" s="10">
        <f t="shared" si="22"/>
        <v>0</v>
      </c>
      <c r="K84" s="10">
        <f t="shared" si="23"/>
        <v>3.5</v>
      </c>
      <c r="L84" s="10">
        <f t="shared" si="24"/>
        <v>3</v>
      </c>
      <c r="M84" s="10">
        <f t="shared" si="25"/>
        <v>2.75</v>
      </c>
      <c r="N84" s="10">
        <f t="shared" si="26"/>
        <v>3.5</v>
      </c>
      <c r="O84" s="10">
        <f t="shared" si="27"/>
        <v>2.75</v>
      </c>
      <c r="P84" s="10">
        <f t="shared" si="28"/>
        <v>3.5</v>
      </c>
      <c r="Q84" s="12">
        <f t="shared" si="29"/>
        <v>2.7142857142857144</v>
      </c>
    </row>
    <row r="85" spans="1:17" ht="15.75" thickBot="1" x14ac:dyDescent="0.3">
      <c r="A85" s="15">
        <v>16222120613</v>
      </c>
      <c r="B85" s="6" t="s">
        <v>7</v>
      </c>
      <c r="C85" s="6" t="s">
        <v>23</v>
      </c>
      <c r="D85" s="6" t="s">
        <v>0</v>
      </c>
      <c r="E85" s="6" t="s">
        <v>5</v>
      </c>
      <c r="F85" s="6" t="s">
        <v>0</v>
      </c>
      <c r="G85" s="6" t="s">
        <v>4</v>
      </c>
      <c r="H85" s="6" t="s">
        <v>8</v>
      </c>
      <c r="I85" s="6" t="s">
        <v>6</v>
      </c>
      <c r="J85" s="10">
        <f t="shared" si="22"/>
        <v>0</v>
      </c>
      <c r="K85" s="10">
        <f t="shared" si="23"/>
        <v>2.75</v>
      </c>
      <c r="L85" s="10">
        <f t="shared" si="24"/>
        <v>3.25</v>
      </c>
      <c r="M85" s="10">
        <f t="shared" si="25"/>
        <v>2.75</v>
      </c>
      <c r="N85" s="10">
        <f t="shared" si="26"/>
        <v>3.5</v>
      </c>
      <c r="O85" s="10">
        <f t="shared" si="27"/>
        <v>2.25</v>
      </c>
      <c r="P85" s="10">
        <f t="shared" si="28"/>
        <v>3</v>
      </c>
      <c r="Q85" s="12">
        <f t="shared" si="29"/>
        <v>2.5</v>
      </c>
    </row>
    <row r="86" spans="1:17" ht="15.75" thickBot="1" x14ac:dyDescent="0.3">
      <c r="A86" s="15">
        <v>16222120614</v>
      </c>
      <c r="B86" s="6" t="s">
        <v>23</v>
      </c>
      <c r="C86" s="6" t="s">
        <v>23</v>
      </c>
      <c r="D86" s="6" t="s">
        <v>0</v>
      </c>
      <c r="E86" s="6" t="s">
        <v>8</v>
      </c>
      <c r="F86" s="6" t="s">
        <v>0</v>
      </c>
      <c r="G86" s="6" t="s">
        <v>0</v>
      </c>
      <c r="H86" s="6" t="s">
        <v>9</v>
      </c>
      <c r="I86" s="6" t="s">
        <v>6</v>
      </c>
      <c r="J86" s="10">
        <f t="shared" si="22"/>
        <v>0</v>
      </c>
      <c r="K86" s="10">
        <f t="shared" si="23"/>
        <v>2.75</v>
      </c>
      <c r="L86" s="10">
        <f t="shared" si="24"/>
        <v>2.25</v>
      </c>
      <c r="M86" s="10">
        <f t="shared" si="25"/>
        <v>2.75</v>
      </c>
      <c r="N86" s="10">
        <f t="shared" si="26"/>
        <v>2.75</v>
      </c>
      <c r="O86" s="10">
        <f t="shared" si="27"/>
        <v>2</v>
      </c>
      <c r="P86" s="10">
        <f t="shared" si="28"/>
        <v>3</v>
      </c>
      <c r="Q86" s="12">
        <f t="shared" si="29"/>
        <v>2.2142857142857144</v>
      </c>
    </row>
    <row r="87" spans="1:17" ht="15.75" thickBot="1" x14ac:dyDescent="0.3">
      <c r="A87" s="15">
        <v>16222120616</v>
      </c>
      <c r="B87" s="6" t="s">
        <v>0</v>
      </c>
      <c r="C87" s="6" t="s">
        <v>8</v>
      </c>
      <c r="D87" s="6" t="s">
        <v>5</v>
      </c>
      <c r="E87" s="6" t="s">
        <v>8</v>
      </c>
      <c r="F87" s="6" t="s">
        <v>7</v>
      </c>
      <c r="G87" s="6" t="s">
        <v>4</v>
      </c>
      <c r="H87" s="6" t="s">
        <v>0</v>
      </c>
      <c r="I87" s="6" t="s">
        <v>0</v>
      </c>
      <c r="J87" s="10">
        <f t="shared" si="22"/>
        <v>2.25</v>
      </c>
      <c r="K87" s="10">
        <f t="shared" si="23"/>
        <v>3.25</v>
      </c>
      <c r="L87" s="10">
        <f t="shared" si="24"/>
        <v>2.25</v>
      </c>
      <c r="M87" s="10">
        <f t="shared" si="25"/>
        <v>2.5</v>
      </c>
      <c r="N87" s="10">
        <f t="shared" si="26"/>
        <v>3.5</v>
      </c>
      <c r="O87" s="10">
        <f t="shared" si="27"/>
        <v>2.75</v>
      </c>
      <c r="P87" s="10">
        <f t="shared" si="28"/>
        <v>2.75</v>
      </c>
      <c r="Q87" s="12">
        <f t="shared" si="29"/>
        <v>2.75</v>
      </c>
    </row>
    <row r="88" spans="1:17" ht="15.75" thickBot="1" x14ac:dyDescent="0.3">
      <c r="A88" s="15">
        <v>16222120617</v>
      </c>
      <c r="B88" s="6" t="s">
        <v>6</v>
      </c>
      <c r="C88" s="6" t="s">
        <v>8</v>
      </c>
      <c r="D88" s="6" t="s">
        <v>5</v>
      </c>
      <c r="E88" s="6" t="s">
        <v>0</v>
      </c>
      <c r="F88" s="6" t="s">
        <v>0</v>
      </c>
      <c r="G88" s="6" t="s">
        <v>5</v>
      </c>
      <c r="H88" s="6" t="s">
        <v>5</v>
      </c>
      <c r="I88" s="6" t="s">
        <v>6</v>
      </c>
      <c r="J88" s="10">
        <f t="shared" si="22"/>
        <v>2.25</v>
      </c>
      <c r="K88" s="10">
        <f t="shared" si="23"/>
        <v>3.25</v>
      </c>
      <c r="L88" s="10">
        <f t="shared" si="24"/>
        <v>2.75</v>
      </c>
      <c r="M88" s="10">
        <f t="shared" si="25"/>
        <v>2.75</v>
      </c>
      <c r="N88" s="10">
        <f t="shared" si="26"/>
        <v>3.25</v>
      </c>
      <c r="O88" s="10">
        <f t="shared" si="27"/>
        <v>3.25</v>
      </c>
      <c r="P88" s="10">
        <f t="shared" si="28"/>
        <v>3</v>
      </c>
      <c r="Q88" s="12">
        <f t="shared" si="29"/>
        <v>2.9285714285714284</v>
      </c>
    </row>
    <row r="89" spans="1:17" ht="15.75" thickBot="1" x14ac:dyDescent="0.3">
      <c r="A89" s="15">
        <v>16222120618</v>
      </c>
      <c r="B89" s="6" t="s">
        <v>7</v>
      </c>
      <c r="C89" s="6" t="s">
        <v>23</v>
      </c>
      <c r="D89" s="6" t="s">
        <v>6</v>
      </c>
      <c r="E89" s="6" t="s">
        <v>6</v>
      </c>
      <c r="F89" s="6" t="s">
        <v>7</v>
      </c>
      <c r="G89" s="6" t="s">
        <v>4</v>
      </c>
      <c r="H89" s="6" t="s">
        <v>8</v>
      </c>
      <c r="I89" s="6" t="s">
        <v>6</v>
      </c>
      <c r="J89" s="10">
        <f t="shared" si="22"/>
        <v>0</v>
      </c>
      <c r="K89" s="10">
        <f t="shared" si="23"/>
        <v>3</v>
      </c>
      <c r="L89" s="10">
        <f t="shared" si="24"/>
        <v>3</v>
      </c>
      <c r="M89" s="10">
        <f t="shared" si="25"/>
        <v>2.5</v>
      </c>
      <c r="N89" s="10">
        <f t="shared" si="26"/>
        <v>3.5</v>
      </c>
      <c r="O89" s="10">
        <f t="shared" si="27"/>
        <v>2.25</v>
      </c>
      <c r="P89" s="10">
        <f t="shared" si="28"/>
        <v>3</v>
      </c>
      <c r="Q89" s="12">
        <f t="shared" si="29"/>
        <v>2.4642857142857144</v>
      </c>
    </row>
    <row r="90" spans="1:17" ht="15.75" thickBot="1" x14ac:dyDescent="0.3">
      <c r="A90" s="15">
        <v>16222120621</v>
      </c>
      <c r="B90" s="6" t="s">
        <v>8</v>
      </c>
      <c r="C90" s="6" t="s">
        <v>23</v>
      </c>
      <c r="D90" s="6" t="s">
        <v>6</v>
      </c>
      <c r="E90" s="6" t="s">
        <v>7</v>
      </c>
      <c r="F90" s="6" t="s">
        <v>7</v>
      </c>
      <c r="G90" s="6" t="s">
        <v>6</v>
      </c>
      <c r="H90" s="6" t="s">
        <v>8</v>
      </c>
      <c r="I90" s="6" t="s">
        <v>5</v>
      </c>
      <c r="J90" s="10">
        <f t="shared" si="22"/>
        <v>0</v>
      </c>
      <c r="K90" s="10">
        <f t="shared" si="23"/>
        <v>3</v>
      </c>
      <c r="L90" s="10">
        <f t="shared" si="24"/>
        <v>2.5</v>
      </c>
      <c r="M90" s="10">
        <f t="shared" si="25"/>
        <v>2.5</v>
      </c>
      <c r="N90" s="10">
        <f t="shared" si="26"/>
        <v>3</v>
      </c>
      <c r="O90" s="10">
        <f t="shared" si="27"/>
        <v>2.25</v>
      </c>
      <c r="P90" s="10">
        <f t="shared" si="28"/>
        <v>3.25</v>
      </c>
      <c r="Q90" s="12">
        <f t="shared" si="29"/>
        <v>2.3571428571428572</v>
      </c>
    </row>
    <row r="91" spans="1:17" ht="15.75" thickBot="1" x14ac:dyDescent="0.3">
      <c r="A91" s="15">
        <v>16222120622</v>
      </c>
      <c r="B91" s="6" t="s">
        <v>3</v>
      </c>
      <c r="C91" s="6" t="s">
        <v>4</v>
      </c>
      <c r="D91" s="6" t="s">
        <v>5</v>
      </c>
      <c r="E91" s="6" t="s">
        <v>5</v>
      </c>
      <c r="F91" s="6" t="s">
        <v>7</v>
      </c>
      <c r="G91" s="6" t="s">
        <v>3</v>
      </c>
      <c r="H91" s="6" t="s">
        <v>23</v>
      </c>
      <c r="I91" s="6" t="s">
        <v>4</v>
      </c>
      <c r="J91" s="10">
        <f t="shared" si="22"/>
        <v>3.5</v>
      </c>
      <c r="K91" s="10">
        <f t="shared" si="23"/>
        <v>3.25</v>
      </c>
      <c r="L91" s="10">
        <f t="shared" si="24"/>
        <v>3.25</v>
      </c>
      <c r="M91" s="10">
        <f t="shared" si="25"/>
        <v>2.5</v>
      </c>
      <c r="N91" s="10">
        <f t="shared" si="26"/>
        <v>3.75</v>
      </c>
      <c r="O91" s="10">
        <f t="shared" si="27"/>
        <v>0</v>
      </c>
      <c r="P91" s="10">
        <f t="shared" si="28"/>
        <v>3.5</v>
      </c>
      <c r="Q91" s="12">
        <f t="shared" si="29"/>
        <v>2.8214285714285716</v>
      </c>
    </row>
    <row r="92" spans="1:17" ht="15.75" thickBot="1" x14ac:dyDescent="0.3">
      <c r="A92" s="15">
        <v>16222120623</v>
      </c>
      <c r="B92" s="6" t="s">
        <v>4</v>
      </c>
      <c r="C92" s="6" t="s">
        <v>6</v>
      </c>
      <c r="D92" s="6" t="s">
        <v>5</v>
      </c>
      <c r="E92" s="6" t="s">
        <v>5</v>
      </c>
      <c r="F92" s="6" t="s">
        <v>6</v>
      </c>
      <c r="G92" s="6" t="s">
        <v>4</v>
      </c>
      <c r="H92" s="6" t="s">
        <v>5</v>
      </c>
      <c r="I92" s="6" t="s">
        <v>6</v>
      </c>
      <c r="J92" s="10">
        <f t="shared" si="22"/>
        <v>3</v>
      </c>
      <c r="K92" s="10">
        <f t="shared" si="23"/>
        <v>3.25</v>
      </c>
      <c r="L92" s="10">
        <f t="shared" si="24"/>
        <v>3.25</v>
      </c>
      <c r="M92" s="10">
        <f t="shared" si="25"/>
        <v>3</v>
      </c>
      <c r="N92" s="10">
        <f t="shared" si="26"/>
        <v>3.5</v>
      </c>
      <c r="O92" s="10">
        <f t="shared" si="27"/>
        <v>3.25</v>
      </c>
      <c r="P92" s="10">
        <f t="shared" si="28"/>
        <v>3</v>
      </c>
      <c r="Q92" s="12">
        <f t="shared" si="29"/>
        <v>3.1785714285714284</v>
      </c>
    </row>
    <row r="93" spans="1:17" ht="15.75" thickBot="1" x14ac:dyDescent="0.3">
      <c r="A93" s="15">
        <v>16222120625</v>
      </c>
      <c r="B93" s="6" t="s">
        <v>6</v>
      </c>
      <c r="C93" s="6" t="s">
        <v>8</v>
      </c>
      <c r="D93" s="6" t="s">
        <v>5</v>
      </c>
      <c r="E93" s="6" t="s">
        <v>0</v>
      </c>
      <c r="F93" s="6" t="s">
        <v>0</v>
      </c>
      <c r="G93" s="6" t="s">
        <v>4</v>
      </c>
      <c r="H93" s="6" t="s">
        <v>5</v>
      </c>
      <c r="I93" s="6" t="s">
        <v>4</v>
      </c>
      <c r="J93" s="10">
        <f t="shared" si="22"/>
        <v>2.25</v>
      </c>
      <c r="K93" s="10">
        <f t="shared" si="23"/>
        <v>3.25</v>
      </c>
      <c r="L93" s="10">
        <f t="shared" si="24"/>
        <v>2.75</v>
      </c>
      <c r="M93" s="10">
        <f t="shared" si="25"/>
        <v>2.75</v>
      </c>
      <c r="N93" s="10">
        <f t="shared" si="26"/>
        <v>3.5</v>
      </c>
      <c r="O93" s="10">
        <f t="shared" si="27"/>
        <v>3.25</v>
      </c>
      <c r="P93" s="10">
        <f t="shared" si="28"/>
        <v>3.5</v>
      </c>
      <c r="Q93" s="12">
        <f t="shared" si="29"/>
        <v>3.0357142857142856</v>
      </c>
    </row>
    <row r="94" spans="1:17" ht="15.75" thickBot="1" x14ac:dyDescent="0.3">
      <c r="A94" s="15">
        <v>16222120626</v>
      </c>
      <c r="B94" s="6" t="s">
        <v>5</v>
      </c>
      <c r="C94" s="6" t="s">
        <v>7</v>
      </c>
      <c r="D94" s="6" t="s">
        <v>5</v>
      </c>
      <c r="E94" s="6" t="s">
        <v>6</v>
      </c>
      <c r="F94" s="6" t="s">
        <v>6</v>
      </c>
      <c r="G94" s="6" t="s">
        <v>5</v>
      </c>
      <c r="H94" s="6" t="s">
        <v>5</v>
      </c>
      <c r="I94" s="6" t="s">
        <v>5</v>
      </c>
      <c r="J94" s="10">
        <f t="shared" si="22"/>
        <v>2.5</v>
      </c>
      <c r="K94" s="10">
        <f t="shared" si="23"/>
        <v>3.25</v>
      </c>
      <c r="L94" s="10">
        <f t="shared" si="24"/>
        <v>3</v>
      </c>
      <c r="M94" s="10">
        <f t="shared" si="25"/>
        <v>3</v>
      </c>
      <c r="N94" s="10">
        <f t="shared" si="26"/>
        <v>3.25</v>
      </c>
      <c r="O94" s="10">
        <f t="shared" si="27"/>
        <v>3.25</v>
      </c>
      <c r="P94" s="10">
        <f t="shared" si="28"/>
        <v>3.25</v>
      </c>
      <c r="Q94" s="12">
        <f t="shared" si="29"/>
        <v>3.0714285714285716</v>
      </c>
    </row>
    <row r="95" spans="1:17" ht="15.75" thickBot="1" x14ac:dyDescent="0.3">
      <c r="A95" s="15">
        <v>16222120630</v>
      </c>
      <c r="B95" s="6" t="s">
        <v>7</v>
      </c>
      <c r="C95" s="6" t="s">
        <v>9</v>
      </c>
      <c r="D95" s="6" t="s">
        <v>5</v>
      </c>
      <c r="E95" s="6" t="s">
        <v>7</v>
      </c>
      <c r="F95" s="6" t="s">
        <v>0</v>
      </c>
      <c r="G95" s="6" t="s">
        <v>5</v>
      </c>
      <c r="H95" s="6" t="s">
        <v>6</v>
      </c>
      <c r="I95" s="6" t="s">
        <v>0</v>
      </c>
      <c r="J95" s="10">
        <f t="shared" si="22"/>
        <v>2</v>
      </c>
      <c r="K95" s="10">
        <f t="shared" si="23"/>
        <v>3.25</v>
      </c>
      <c r="L95" s="10">
        <f t="shared" si="24"/>
        <v>2.5</v>
      </c>
      <c r="M95" s="10">
        <f t="shared" si="25"/>
        <v>2.75</v>
      </c>
      <c r="N95" s="10">
        <f t="shared" si="26"/>
        <v>3.25</v>
      </c>
      <c r="O95" s="10">
        <f t="shared" si="27"/>
        <v>3</v>
      </c>
      <c r="P95" s="10">
        <f t="shared" si="28"/>
        <v>2.75</v>
      </c>
      <c r="Q95" s="12">
        <f t="shared" si="29"/>
        <v>2.7857142857142856</v>
      </c>
    </row>
    <row r="96" spans="1:17" ht="15.75" thickBot="1" x14ac:dyDescent="0.3">
      <c r="A96" s="15">
        <v>16222120631</v>
      </c>
      <c r="B96" s="6" t="s">
        <v>8</v>
      </c>
      <c r="C96" s="6" t="s">
        <v>8</v>
      </c>
      <c r="D96" s="6" t="s">
        <v>5</v>
      </c>
      <c r="E96" s="6" t="s">
        <v>0</v>
      </c>
      <c r="F96" s="6" t="s">
        <v>0</v>
      </c>
      <c r="G96" s="6" t="s">
        <v>5</v>
      </c>
      <c r="H96" s="6" t="s">
        <v>7</v>
      </c>
      <c r="I96" s="6" t="s">
        <v>6</v>
      </c>
      <c r="J96" s="10">
        <f t="shared" si="22"/>
        <v>2.25</v>
      </c>
      <c r="K96" s="10">
        <f t="shared" si="23"/>
        <v>3.25</v>
      </c>
      <c r="L96" s="10">
        <f t="shared" si="24"/>
        <v>2.75</v>
      </c>
      <c r="M96" s="10">
        <f t="shared" si="25"/>
        <v>2.75</v>
      </c>
      <c r="N96" s="10">
        <f t="shared" si="26"/>
        <v>3.25</v>
      </c>
      <c r="O96" s="10">
        <f t="shared" si="27"/>
        <v>2.5</v>
      </c>
      <c r="P96" s="10">
        <f t="shared" si="28"/>
        <v>3</v>
      </c>
      <c r="Q96" s="12">
        <f t="shared" si="29"/>
        <v>2.8214285714285716</v>
      </c>
    </row>
    <row r="97" spans="1:17" ht="15.75" thickBot="1" x14ac:dyDescent="0.3">
      <c r="A97" s="15">
        <v>16222120633</v>
      </c>
      <c r="B97" s="6" t="s">
        <v>6</v>
      </c>
      <c r="C97" s="6" t="s">
        <v>8</v>
      </c>
      <c r="D97" s="6" t="s">
        <v>5</v>
      </c>
      <c r="E97" s="6" t="s">
        <v>7</v>
      </c>
      <c r="F97" s="6" t="s">
        <v>0</v>
      </c>
      <c r="G97" s="6" t="s">
        <v>5</v>
      </c>
      <c r="H97" s="6" t="s">
        <v>5</v>
      </c>
      <c r="I97" s="6" t="s">
        <v>6</v>
      </c>
      <c r="J97" s="10">
        <f t="shared" si="22"/>
        <v>2.25</v>
      </c>
      <c r="K97" s="10">
        <f t="shared" si="23"/>
        <v>3.25</v>
      </c>
      <c r="L97" s="10">
        <f t="shared" si="24"/>
        <v>2.5</v>
      </c>
      <c r="M97" s="10">
        <f t="shared" si="25"/>
        <v>2.75</v>
      </c>
      <c r="N97" s="10">
        <f t="shared" si="26"/>
        <v>3.25</v>
      </c>
      <c r="O97" s="10">
        <f t="shared" si="27"/>
        <v>3.25</v>
      </c>
      <c r="P97" s="10">
        <f t="shared" si="28"/>
        <v>3</v>
      </c>
      <c r="Q97" s="12">
        <f t="shared" si="29"/>
        <v>2.8928571428571428</v>
      </c>
    </row>
    <row r="98" spans="1:17" ht="15.75" thickBot="1" x14ac:dyDescent="0.3">
      <c r="A98" s="15">
        <v>16222120634</v>
      </c>
      <c r="B98" s="6" t="s">
        <v>6</v>
      </c>
      <c r="C98" s="6" t="s">
        <v>7</v>
      </c>
      <c r="D98" s="6" t="s">
        <v>5</v>
      </c>
      <c r="E98" s="6" t="s">
        <v>0</v>
      </c>
      <c r="F98" s="6" t="s">
        <v>6</v>
      </c>
      <c r="G98" s="6" t="s">
        <v>5</v>
      </c>
      <c r="H98" s="6" t="s">
        <v>6</v>
      </c>
      <c r="I98" s="6" t="s">
        <v>4</v>
      </c>
      <c r="J98" s="10">
        <f t="shared" si="22"/>
        <v>2.5</v>
      </c>
      <c r="K98" s="10">
        <f t="shared" si="23"/>
        <v>3.25</v>
      </c>
      <c r="L98" s="10">
        <f t="shared" si="24"/>
        <v>2.75</v>
      </c>
      <c r="M98" s="10">
        <f t="shared" si="25"/>
        <v>3</v>
      </c>
      <c r="N98" s="10">
        <f t="shared" si="26"/>
        <v>3.25</v>
      </c>
      <c r="O98" s="10">
        <f t="shared" si="27"/>
        <v>3</v>
      </c>
      <c r="P98" s="10">
        <f t="shared" si="28"/>
        <v>3.5</v>
      </c>
      <c r="Q98" s="12">
        <f t="shared" si="29"/>
        <v>3.0357142857142856</v>
      </c>
    </row>
    <row r="99" spans="1:17" ht="15.75" thickBot="1" x14ac:dyDescent="0.3">
      <c r="A99" s="15">
        <v>16222120635</v>
      </c>
      <c r="B99" s="6" t="s">
        <v>6</v>
      </c>
      <c r="C99" s="6" t="s">
        <v>4</v>
      </c>
      <c r="D99" s="6" t="s">
        <v>0</v>
      </c>
      <c r="E99" s="6" t="s">
        <v>6</v>
      </c>
      <c r="F99" s="6" t="s">
        <v>6</v>
      </c>
      <c r="G99" s="6" t="s">
        <v>2</v>
      </c>
      <c r="H99" s="6" t="s">
        <v>4</v>
      </c>
      <c r="I99" s="6" t="s">
        <v>4</v>
      </c>
      <c r="J99" s="10">
        <f t="shared" si="22"/>
        <v>3.5</v>
      </c>
      <c r="K99" s="10">
        <f t="shared" si="23"/>
        <v>2.75</v>
      </c>
      <c r="L99" s="10">
        <f t="shared" si="24"/>
        <v>3</v>
      </c>
      <c r="M99" s="10">
        <f t="shared" si="25"/>
        <v>3</v>
      </c>
      <c r="N99" s="10">
        <f t="shared" si="26"/>
        <v>4</v>
      </c>
      <c r="O99" s="10">
        <f t="shared" si="27"/>
        <v>3.5</v>
      </c>
      <c r="P99" s="10">
        <f t="shared" si="28"/>
        <v>3.5</v>
      </c>
      <c r="Q99" s="12">
        <f t="shared" si="29"/>
        <v>3.3214285714285716</v>
      </c>
    </row>
    <row r="100" spans="1:17" ht="15.75" thickBot="1" x14ac:dyDescent="0.3">
      <c r="A100" s="15">
        <v>16222120636</v>
      </c>
      <c r="B100" s="6" t="s">
        <v>5</v>
      </c>
      <c r="C100" s="6" t="s">
        <v>7</v>
      </c>
      <c r="D100" s="6" t="s">
        <v>5</v>
      </c>
      <c r="E100" s="6" t="s">
        <v>6</v>
      </c>
      <c r="F100" s="6" t="s">
        <v>6</v>
      </c>
      <c r="G100" s="6" t="s">
        <v>4</v>
      </c>
      <c r="H100" s="6" t="s">
        <v>0</v>
      </c>
      <c r="I100" s="6" t="s">
        <v>4</v>
      </c>
      <c r="J100" s="10">
        <f t="shared" si="22"/>
        <v>2.5</v>
      </c>
      <c r="K100" s="10">
        <f t="shared" si="23"/>
        <v>3.25</v>
      </c>
      <c r="L100" s="10">
        <f t="shared" si="24"/>
        <v>3</v>
      </c>
      <c r="M100" s="10">
        <f t="shared" si="25"/>
        <v>3</v>
      </c>
      <c r="N100" s="10">
        <f t="shared" si="26"/>
        <v>3.5</v>
      </c>
      <c r="O100" s="10">
        <f t="shared" si="27"/>
        <v>2.75</v>
      </c>
      <c r="P100" s="10">
        <f t="shared" si="28"/>
        <v>3.5</v>
      </c>
      <c r="Q100" s="12">
        <f t="shared" si="29"/>
        <v>3.0714285714285716</v>
      </c>
    </row>
    <row r="101" spans="1:17" ht="15.75" thickBot="1" x14ac:dyDescent="0.3">
      <c r="A101" s="15">
        <v>16222120637</v>
      </c>
      <c r="B101" s="6" t="s">
        <v>5</v>
      </c>
      <c r="C101" s="6" t="s">
        <v>4</v>
      </c>
      <c r="D101" s="6" t="s">
        <v>5</v>
      </c>
      <c r="E101" s="6" t="s">
        <v>0</v>
      </c>
      <c r="F101" s="6" t="s">
        <v>0</v>
      </c>
      <c r="G101" s="6" t="s">
        <v>4</v>
      </c>
      <c r="H101" s="6" t="s">
        <v>5</v>
      </c>
      <c r="I101" s="6" t="s">
        <v>5</v>
      </c>
      <c r="J101" s="10">
        <f t="shared" si="22"/>
        <v>3.5</v>
      </c>
      <c r="K101" s="10">
        <f t="shared" si="23"/>
        <v>3.25</v>
      </c>
      <c r="L101" s="10">
        <f t="shared" si="24"/>
        <v>2.75</v>
      </c>
      <c r="M101" s="10">
        <f t="shared" si="25"/>
        <v>2.75</v>
      </c>
      <c r="N101" s="10">
        <f t="shared" si="26"/>
        <v>3.5</v>
      </c>
      <c r="O101" s="10">
        <f t="shared" si="27"/>
        <v>3.25</v>
      </c>
      <c r="P101" s="10">
        <f t="shared" si="28"/>
        <v>3.25</v>
      </c>
      <c r="Q101" s="12">
        <f t="shared" si="29"/>
        <v>3.1785714285714284</v>
      </c>
    </row>
    <row r="102" spans="1:17" ht="15.75" thickBot="1" x14ac:dyDescent="0.3">
      <c r="A102" s="15">
        <v>16222120638</v>
      </c>
      <c r="B102" s="6" t="s">
        <v>3</v>
      </c>
      <c r="C102" s="6" t="s">
        <v>5</v>
      </c>
      <c r="D102" s="6" t="s">
        <v>5</v>
      </c>
      <c r="E102" s="6" t="s">
        <v>6</v>
      </c>
      <c r="F102" s="6" t="s">
        <v>6</v>
      </c>
      <c r="G102" s="6" t="s">
        <v>4</v>
      </c>
      <c r="H102" s="6" t="s">
        <v>3</v>
      </c>
      <c r="I102" s="6" t="s">
        <v>4</v>
      </c>
      <c r="J102" s="10">
        <f t="shared" si="22"/>
        <v>3.25</v>
      </c>
      <c r="K102" s="10">
        <f t="shared" si="23"/>
        <v>3.25</v>
      </c>
      <c r="L102" s="10">
        <f t="shared" si="24"/>
        <v>3</v>
      </c>
      <c r="M102" s="10">
        <f t="shared" si="25"/>
        <v>3</v>
      </c>
      <c r="N102" s="10">
        <f t="shared" si="26"/>
        <v>3.5</v>
      </c>
      <c r="O102" s="10">
        <f t="shared" si="27"/>
        <v>3.75</v>
      </c>
      <c r="P102" s="10">
        <f t="shared" si="28"/>
        <v>3.5</v>
      </c>
      <c r="Q102" s="12">
        <f t="shared" si="29"/>
        <v>3.3214285714285716</v>
      </c>
    </row>
    <row r="103" spans="1:17" ht="15.75" thickBot="1" x14ac:dyDescent="0.3">
      <c r="A103" s="15">
        <v>16222120646</v>
      </c>
      <c r="B103" s="6" t="s">
        <v>0</v>
      </c>
      <c r="C103" s="6" t="s">
        <v>8</v>
      </c>
      <c r="D103" s="6" t="s">
        <v>5</v>
      </c>
      <c r="E103" s="6" t="s">
        <v>6</v>
      </c>
      <c r="F103" s="6" t="s">
        <v>7</v>
      </c>
      <c r="G103" s="6" t="s">
        <v>4</v>
      </c>
      <c r="H103" s="6" t="s">
        <v>6</v>
      </c>
      <c r="I103" s="6" t="s">
        <v>5</v>
      </c>
      <c r="J103" s="10">
        <f t="shared" si="22"/>
        <v>2.25</v>
      </c>
      <c r="K103" s="10">
        <f t="shared" si="23"/>
        <v>3.25</v>
      </c>
      <c r="L103" s="10">
        <f t="shared" si="24"/>
        <v>3</v>
      </c>
      <c r="M103" s="10">
        <f t="shared" si="25"/>
        <v>2.5</v>
      </c>
      <c r="N103" s="10">
        <f t="shared" si="26"/>
        <v>3.5</v>
      </c>
      <c r="O103" s="10">
        <f t="shared" si="27"/>
        <v>3</v>
      </c>
      <c r="P103" s="10">
        <f t="shared" si="28"/>
        <v>3.25</v>
      </c>
      <c r="Q103" s="12">
        <f t="shared" si="29"/>
        <v>2.9642857142857144</v>
      </c>
    </row>
    <row r="104" spans="1:17" ht="15.75" thickBot="1" x14ac:dyDescent="0.3">
      <c r="A104" s="15">
        <v>16222120647</v>
      </c>
      <c r="B104" s="6" t="s">
        <v>6</v>
      </c>
      <c r="C104" s="6" t="s">
        <v>9</v>
      </c>
      <c r="D104" s="6" t="s">
        <v>6</v>
      </c>
      <c r="E104" s="6" t="s">
        <v>0</v>
      </c>
      <c r="F104" s="6" t="s">
        <v>0</v>
      </c>
      <c r="G104" s="6" t="s">
        <v>5</v>
      </c>
      <c r="H104" s="6" t="s">
        <v>0</v>
      </c>
      <c r="I104" s="6" t="s">
        <v>6</v>
      </c>
      <c r="J104" s="10">
        <f t="shared" si="22"/>
        <v>2</v>
      </c>
      <c r="K104" s="10">
        <f t="shared" si="23"/>
        <v>3</v>
      </c>
      <c r="L104" s="10">
        <f t="shared" si="24"/>
        <v>2.75</v>
      </c>
      <c r="M104" s="10">
        <f t="shared" si="25"/>
        <v>2.75</v>
      </c>
      <c r="N104" s="10">
        <f t="shared" si="26"/>
        <v>3.25</v>
      </c>
      <c r="O104" s="10">
        <f t="shared" si="27"/>
        <v>2.75</v>
      </c>
      <c r="P104" s="10">
        <f t="shared" si="28"/>
        <v>3</v>
      </c>
      <c r="Q104" s="12">
        <f t="shared" si="29"/>
        <v>2.7857142857142856</v>
      </c>
    </row>
    <row r="105" spans="1:17" ht="15.75" thickBot="1" x14ac:dyDescent="0.3">
      <c r="A105" s="15">
        <v>16222120649</v>
      </c>
      <c r="B105" s="6" t="s">
        <v>6</v>
      </c>
      <c r="C105" s="6" t="s">
        <v>23</v>
      </c>
      <c r="D105" s="6" t="s">
        <v>0</v>
      </c>
      <c r="E105" s="6" t="s">
        <v>6</v>
      </c>
      <c r="F105" s="6" t="s">
        <v>0</v>
      </c>
      <c r="G105" s="6" t="s">
        <v>5</v>
      </c>
      <c r="H105" s="6" t="s">
        <v>4</v>
      </c>
      <c r="I105" s="6" t="s">
        <v>4</v>
      </c>
      <c r="J105" s="10">
        <f t="shared" si="22"/>
        <v>0</v>
      </c>
      <c r="K105" s="10">
        <f t="shared" si="23"/>
        <v>2.75</v>
      </c>
      <c r="L105" s="10">
        <f t="shared" si="24"/>
        <v>3</v>
      </c>
      <c r="M105" s="10">
        <f t="shared" si="25"/>
        <v>2.75</v>
      </c>
      <c r="N105" s="10">
        <f t="shared" si="26"/>
        <v>3.25</v>
      </c>
      <c r="O105" s="10">
        <f t="shared" si="27"/>
        <v>3.5</v>
      </c>
      <c r="P105" s="10">
        <f t="shared" si="28"/>
        <v>3.5</v>
      </c>
      <c r="Q105" s="12">
        <f t="shared" si="29"/>
        <v>2.6785714285714284</v>
      </c>
    </row>
    <row r="106" spans="1:17" ht="15.75" thickBot="1" x14ac:dyDescent="0.3">
      <c r="A106" s="15">
        <v>16222120650</v>
      </c>
      <c r="B106" s="6" t="s">
        <v>6</v>
      </c>
      <c r="C106" s="6" t="s">
        <v>9</v>
      </c>
      <c r="D106" s="6" t="s">
        <v>5</v>
      </c>
      <c r="E106" s="6" t="s">
        <v>6</v>
      </c>
      <c r="F106" s="6" t="s">
        <v>6</v>
      </c>
      <c r="G106" s="6" t="s">
        <v>4</v>
      </c>
      <c r="H106" s="6" t="s">
        <v>7</v>
      </c>
      <c r="I106" s="6" t="s">
        <v>3</v>
      </c>
      <c r="J106" s="10">
        <f t="shared" si="22"/>
        <v>2</v>
      </c>
      <c r="K106" s="10">
        <f t="shared" si="23"/>
        <v>3.25</v>
      </c>
      <c r="L106" s="10">
        <f t="shared" si="24"/>
        <v>3</v>
      </c>
      <c r="M106" s="10">
        <f t="shared" si="25"/>
        <v>3</v>
      </c>
      <c r="N106" s="10">
        <f t="shared" si="26"/>
        <v>3.5</v>
      </c>
      <c r="O106" s="10">
        <f t="shared" si="27"/>
        <v>2.5</v>
      </c>
      <c r="P106" s="10">
        <f t="shared" si="28"/>
        <v>3.75</v>
      </c>
      <c r="Q106" s="12">
        <f t="shared" si="29"/>
        <v>3</v>
      </c>
    </row>
    <row r="107" spans="1:17" ht="15.75" thickBot="1" x14ac:dyDescent="0.3">
      <c r="A107" s="15">
        <v>16222120651</v>
      </c>
      <c r="B107" s="6" t="s">
        <v>0</v>
      </c>
      <c r="C107" s="6" t="s">
        <v>5</v>
      </c>
      <c r="D107" s="6" t="s">
        <v>0</v>
      </c>
      <c r="E107" s="6" t="s">
        <v>7</v>
      </c>
      <c r="F107" s="6" t="s">
        <v>0</v>
      </c>
      <c r="G107" s="6" t="s">
        <v>5</v>
      </c>
      <c r="H107" s="6" t="s">
        <v>6</v>
      </c>
      <c r="I107" s="6" t="s">
        <v>5</v>
      </c>
      <c r="J107" s="10">
        <f t="shared" si="22"/>
        <v>3.25</v>
      </c>
      <c r="K107" s="10">
        <f t="shared" si="23"/>
        <v>2.75</v>
      </c>
      <c r="L107" s="10">
        <f t="shared" si="24"/>
        <v>2.5</v>
      </c>
      <c r="M107" s="10">
        <f t="shared" si="25"/>
        <v>2.75</v>
      </c>
      <c r="N107" s="10">
        <f t="shared" si="26"/>
        <v>3.25</v>
      </c>
      <c r="O107" s="10">
        <f t="shared" si="27"/>
        <v>3</v>
      </c>
      <c r="P107" s="10">
        <f t="shared" si="28"/>
        <v>3.25</v>
      </c>
      <c r="Q107" s="12">
        <f t="shared" si="29"/>
        <v>2.9642857142857144</v>
      </c>
    </row>
    <row r="108" spans="1:17" ht="15.75" thickBot="1" x14ac:dyDescent="0.3">
      <c r="A108" s="15">
        <v>16222120652</v>
      </c>
      <c r="B108" s="6" t="s">
        <v>0</v>
      </c>
      <c r="C108" s="6" t="s">
        <v>4</v>
      </c>
      <c r="D108" s="6" t="s">
        <v>6</v>
      </c>
      <c r="E108" s="6" t="s">
        <v>6</v>
      </c>
      <c r="F108" s="6" t="s">
        <v>6</v>
      </c>
      <c r="G108" s="6" t="s">
        <v>4</v>
      </c>
      <c r="H108" s="6" t="s">
        <v>0</v>
      </c>
      <c r="I108" s="6" t="s">
        <v>5</v>
      </c>
      <c r="J108" s="10">
        <f t="shared" si="22"/>
        <v>3.5</v>
      </c>
      <c r="K108" s="10">
        <f t="shared" si="23"/>
        <v>3</v>
      </c>
      <c r="L108" s="10">
        <f t="shared" si="24"/>
        <v>3</v>
      </c>
      <c r="M108" s="10">
        <f t="shared" si="25"/>
        <v>3</v>
      </c>
      <c r="N108" s="10">
        <f t="shared" si="26"/>
        <v>3.5</v>
      </c>
      <c r="O108" s="10">
        <f t="shared" si="27"/>
        <v>2.75</v>
      </c>
      <c r="P108" s="10">
        <f t="shared" si="28"/>
        <v>3.25</v>
      </c>
      <c r="Q108" s="12">
        <f t="shared" si="29"/>
        <v>3.1428571428571428</v>
      </c>
    </row>
    <row r="109" spans="1:17" ht="15.75" thickBot="1" x14ac:dyDescent="0.3">
      <c r="A109" s="15">
        <v>16222120653</v>
      </c>
      <c r="B109" s="6" t="s">
        <v>11</v>
      </c>
      <c r="C109" s="6" t="s">
        <v>11</v>
      </c>
      <c r="D109" s="6" t="s">
        <v>11</v>
      </c>
      <c r="E109" s="6" t="s">
        <v>11</v>
      </c>
      <c r="F109" s="6" t="s">
        <v>11</v>
      </c>
      <c r="G109" s="6" t="s">
        <v>11</v>
      </c>
      <c r="H109" s="6" t="s">
        <v>11</v>
      </c>
      <c r="I109" s="6" t="s">
        <v>11</v>
      </c>
      <c r="J109" s="10" t="b">
        <f t="shared" si="22"/>
        <v>0</v>
      </c>
      <c r="K109" s="10" t="b">
        <f t="shared" si="23"/>
        <v>0</v>
      </c>
      <c r="L109" s="10" t="b">
        <f t="shared" si="24"/>
        <v>0</v>
      </c>
      <c r="M109" s="10" t="b">
        <f t="shared" si="25"/>
        <v>0</v>
      </c>
      <c r="N109" s="10" t="b">
        <f t="shared" si="26"/>
        <v>0</v>
      </c>
      <c r="O109" s="10" t="b">
        <f t="shared" si="27"/>
        <v>0</v>
      </c>
      <c r="P109" s="10" t="b">
        <f t="shared" si="28"/>
        <v>0</v>
      </c>
      <c r="Q109" s="12" t="e">
        <f t="shared" si="29"/>
        <v>#DIV/0!</v>
      </c>
    </row>
    <row r="110" spans="1:17" ht="15.75" thickBot="1" x14ac:dyDescent="0.3">
      <c r="A110" s="15">
        <v>16222120654</v>
      </c>
      <c r="B110" s="6" t="s">
        <v>0</v>
      </c>
      <c r="C110" s="6" t="s">
        <v>9</v>
      </c>
      <c r="D110" s="6" t="s">
        <v>6</v>
      </c>
      <c r="E110" s="6" t="s">
        <v>7</v>
      </c>
      <c r="F110" s="6" t="s">
        <v>6</v>
      </c>
      <c r="G110" s="6" t="s">
        <v>5</v>
      </c>
      <c r="H110" s="6" t="s">
        <v>7</v>
      </c>
      <c r="I110" s="6" t="s">
        <v>5</v>
      </c>
      <c r="J110" s="10">
        <f t="shared" si="22"/>
        <v>2</v>
      </c>
      <c r="K110" s="10">
        <f t="shared" si="23"/>
        <v>3</v>
      </c>
      <c r="L110" s="10">
        <f t="shared" si="24"/>
        <v>2.5</v>
      </c>
      <c r="M110" s="10">
        <f t="shared" si="25"/>
        <v>3</v>
      </c>
      <c r="N110" s="10">
        <f t="shared" si="26"/>
        <v>3.25</v>
      </c>
      <c r="O110" s="10">
        <f t="shared" si="27"/>
        <v>2.5</v>
      </c>
      <c r="P110" s="10">
        <f t="shared" si="28"/>
        <v>3.25</v>
      </c>
      <c r="Q110" s="12">
        <f t="shared" si="29"/>
        <v>2.7857142857142856</v>
      </c>
    </row>
    <row r="111" spans="1:17" ht="15.75" thickBot="1" x14ac:dyDescent="0.3">
      <c r="A111" s="15">
        <v>16222120655</v>
      </c>
      <c r="B111" s="6" t="s">
        <v>5</v>
      </c>
      <c r="C111" s="6" t="s">
        <v>7</v>
      </c>
      <c r="D111" s="6" t="s">
        <v>6</v>
      </c>
      <c r="E111" s="6" t="s">
        <v>0</v>
      </c>
      <c r="F111" s="6" t="s">
        <v>0</v>
      </c>
      <c r="G111" s="6" t="s">
        <v>6</v>
      </c>
      <c r="H111" s="6" t="s">
        <v>0</v>
      </c>
      <c r="I111" s="6" t="s">
        <v>6</v>
      </c>
      <c r="J111" s="10">
        <f t="shared" si="22"/>
        <v>2.5</v>
      </c>
      <c r="K111" s="10">
        <f t="shared" si="23"/>
        <v>3</v>
      </c>
      <c r="L111" s="10">
        <f t="shared" si="24"/>
        <v>2.75</v>
      </c>
      <c r="M111" s="10">
        <f t="shared" si="25"/>
        <v>2.75</v>
      </c>
      <c r="N111" s="10">
        <f t="shared" si="26"/>
        <v>3</v>
      </c>
      <c r="O111" s="10">
        <f t="shared" si="27"/>
        <v>2.75</v>
      </c>
      <c r="P111" s="10">
        <f t="shared" si="28"/>
        <v>3</v>
      </c>
      <c r="Q111" s="12">
        <f t="shared" si="29"/>
        <v>2.8214285714285716</v>
      </c>
    </row>
    <row r="112" spans="1:17" ht="15.75" thickBot="1" x14ac:dyDescent="0.3">
      <c r="A112" s="15">
        <v>16222120660</v>
      </c>
      <c r="B112" s="6" t="s">
        <v>6</v>
      </c>
      <c r="C112" s="6" t="s">
        <v>7</v>
      </c>
      <c r="D112" s="6" t="s">
        <v>6</v>
      </c>
      <c r="E112" s="6" t="s">
        <v>6</v>
      </c>
      <c r="F112" s="6" t="s">
        <v>0</v>
      </c>
      <c r="G112" s="6" t="s">
        <v>5</v>
      </c>
      <c r="H112" s="6" t="s">
        <v>0</v>
      </c>
      <c r="I112" s="6" t="s">
        <v>5</v>
      </c>
      <c r="J112" s="10">
        <f t="shared" si="22"/>
        <v>2.5</v>
      </c>
      <c r="K112" s="10">
        <f t="shared" si="23"/>
        <v>3</v>
      </c>
      <c r="L112" s="10">
        <f t="shared" si="24"/>
        <v>3</v>
      </c>
      <c r="M112" s="10">
        <f t="shared" si="25"/>
        <v>2.75</v>
      </c>
      <c r="N112" s="10">
        <f t="shared" si="26"/>
        <v>3.25</v>
      </c>
      <c r="O112" s="10">
        <f t="shared" si="27"/>
        <v>2.75</v>
      </c>
      <c r="P112" s="10">
        <f t="shared" si="28"/>
        <v>3.25</v>
      </c>
      <c r="Q112" s="12">
        <f t="shared" si="29"/>
        <v>2.9285714285714284</v>
      </c>
    </row>
    <row r="113" spans="1:17" ht="15.75" thickBot="1" x14ac:dyDescent="0.3">
      <c r="A113" s="15">
        <v>16222120661</v>
      </c>
      <c r="B113" s="6" t="s">
        <v>8</v>
      </c>
      <c r="C113" s="6" t="s">
        <v>7</v>
      </c>
      <c r="D113" s="6" t="s">
        <v>6</v>
      </c>
      <c r="E113" s="6" t="s">
        <v>6</v>
      </c>
      <c r="F113" s="6" t="s">
        <v>6</v>
      </c>
      <c r="G113" s="6" t="s">
        <v>4</v>
      </c>
      <c r="H113" s="6" t="s">
        <v>7</v>
      </c>
      <c r="I113" s="6" t="s">
        <v>3</v>
      </c>
      <c r="J113" s="10">
        <f t="shared" si="22"/>
        <v>2.5</v>
      </c>
      <c r="K113" s="10">
        <f t="shared" si="23"/>
        <v>3</v>
      </c>
      <c r="L113" s="10">
        <f t="shared" si="24"/>
        <v>3</v>
      </c>
      <c r="M113" s="10">
        <f t="shared" si="25"/>
        <v>3</v>
      </c>
      <c r="N113" s="10">
        <f t="shared" si="26"/>
        <v>3.5</v>
      </c>
      <c r="O113" s="10">
        <f t="shared" si="27"/>
        <v>2.5</v>
      </c>
      <c r="P113" s="10">
        <f t="shared" si="28"/>
        <v>3.75</v>
      </c>
      <c r="Q113" s="12">
        <f t="shared" si="29"/>
        <v>3.0357142857142856</v>
      </c>
    </row>
    <row r="114" spans="1:17" ht="15.75" thickBot="1" x14ac:dyDescent="0.3">
      <c r="A114" s="15">
        <v>16222120662</v>
      </c>
      <c r="B114" s="6" t="s">
        <v>6</v>
      </c>
      <c r="C114" s="6" t="s">
        <v>0</v>
      </c>
      <c r="D114" s="6" t="s">
        <v>5</v>
      </c>
      <c r="E114" s="6" t="s">
        <v>6</v>
      </c>
      <c r="F114" s="6" t="s">
        <v>6</v>
      </c>
      <c r="G114" s="6" t="s">
        <v>4</v>
      </c>
      <c r="H114" s="6" t="s">
        <v>0</v>
      </c>
      <c r="I114" s="6" t="s">
        <v>5</v>
      </c>
      <c r="J114" s="10">
        <f t="shared" si="22"/>
        <v>2.75</v>
      </c>
      <c r="K114" s="10">
        <f t="shared" si="23"/>
        <v>3.25</v>
      </c>
      <c r="L114" s="10">
        <f t="shared" si="24"/>
        <v>3</v>
      </c>
      <c r="M114" s="10">
        <f t="shared" si="25"/>
        <v>3</v>
      </c>
      <c r="N114" s="10">
        <f t="shared" si="26"/>
        <v>3.5</v>
      </c>
      <c r="O114" s="10">
        <f t="shared" si="27"/>
        <v>2.75</v>
      </c>
      <c r="P114" s="10">
        <f t="shared" si="28"/>
        <v>3.25</v>
      </c>
      <c r="Q114" s="12">
        <f t="shared" si="29"/>
        <v>3.0714285714285716</v>
      </c>
    </row>
    <row r="115" spans="1:17" ht="15.75" thickBot="1" x14ac:dyDescent="0.3">
      <c r="A115" s="15">
        <v>16222120663</v>
      </c>
      <c r="B115" s="6" t="s">
        <v>8</v>
      </c>
      <c r="C115" s="6" t="s">
        <v>23</v>
      </c>
      <c r="D115" s="6" t="s">
        <v>0</v>
      </c>
      <c r="E115" s="6" t="s">
        <v>8</v>
      </c>
      <c r="F115" s="6" t="s">
        <v>8</v>
      </c>
      <c r="G115" s="6" t="s">
        <v>0</v>
      </c>
      <c r="H115" s="6" t="s">
        <v>0</v>
      </c>
      <c r="I115" s="6" t="s">
        <v>6</v>
      </c>
      <c r="J115" s="10">
        <f t="shared" si="22"/>
        <v>0</v>
      </c>
      <c r="K115" s="10">
        <f t="shared" si="23"/>
        <v>2.75</v>
      </c>
      <c r="L115" s="10">
        <f t="shared" si="24"/>
        <v>2.25</v>
      </c>
      <c r="M115" s="10">
        <f t="shared" si="25"/>
        <v>2.25</v>
      </c>
      <c r="N115" s="10">
        <f t="shared" si="26"/>
        <v>2.75</v>
      </c>
      <c r="O115" s="10">
        <f t="shared" si="27"/>
        <v>2.75</v>
      </c>
      <c r="P115" s="10">
        <f t="shared" si="28"/>
        <v>3</v>
      </c>
      <c r="Q115" s="12">
        <f t="shared" si="29"/>
        <v>2.25</v>
      </c>
    </row>
    <row r="116" spans="1:17" ht="15.75" thickBot="1" x14ac:dyDescent="0.3">
      <c r="A116" s="15">
        <v>16222120664</v>
      </c>
      <c r="B116" s="6" t="s">
        <v>4</v>
      </c>
      <c r="C116" s="6" t="s">
        <v>7</v>
      </c>
      <c r="D116" s="6" t="s">
        <v>4</v>
      </c>
      <c r="E116" s="6" t="s">
        <v>6</v>
      </c>
      <c r="F116" s="6" t="s">
        <v>6</v>
      </c>
      <c r="G116" s="6" t="s">
        <v>4</v>
      </c>
      <c r="H116" s="6" t="s">
        <v>6</v>
      </c>
      <c r="I116" s="6" t="s">
        <v>3</v>
      </c>
      <c r="J116" s="10">
        <f t="shared" si="22"/>
        <v>2.5</v>
      </c>
      <c r="K116" s="10">
        <f t="shared" si="23"/>
        <v>3.5</v>
      </c>
      <c r="L116" s="10">
        <f t="shared" si="24"/>
        <v>3</v>
      </c>
      <c r="M116" s="10">
        <f t="shared" si="25"/>
        <v>3</v>
      </c>
      <c r="N116" s="10">
        <f t="shared" si="26"/>
        <v>3.5</v>
      </c>
      <c r="O116" s="10">
        <f t="shared" si="27"/>
        <v>3</v>
      </c>
      <c r="P116" s="10">
        <f t="shared" si="28"/>
        <v>3.75</v>
      </c>
      <c r="Q116" s="12">
        <f t="shared" si="29"/>
        <v>3.1785714285714284</v>
      </c>
    </row>
    <row r="117" spans="1:17" ht="15.75" thickBot="1" x14ac:dyDescent="0.3">
      <c r="A117" s="15">
        <v>16222120665</v>
      </c>
      <c r="B117" s="6" t="s">
        <v>5</v>
      </c>
      <c r="C117" s="6" t="s">
        <v>23</v>
      </c>
      <c r="D117" s="6" t="s">
        <v>6</v>
      </c>
      <c r="E117" s="6" t="s">
        <v>6</v>
      </c>
      <c r="F117" s="6" t="s">
        <v>6</v>
      </c>
      <c r="G117" s="6" t="s">
        <v>4</v>
      </c>
      <c r="H117" s="6" t="s">
        <v>8</v>
      </c>
      <c r="I117" s="6" t="s">
        <v>0</v>
      </c>
      <c r="J117" s="10">
        <f t="shared" si="22"/>
        <v>0</v>
      </c>
      <c r="K117" s="10">
        <f t="shared" si="23"/>
        <v>3</v>
      </c>
      <c r="L117" s="10">
        <f t="shared" si="24"/>
        <v>3</v>
      </c>
      <c r="M117" s="10">
        <f t="shared" si="25"/>
        <v>3</v>
      </c>
      <c r="N117" s="10">
        <f t="shared" si="26"/>
        <v>3.5</v>
      </c>
      <c r="O117" s="10">
        <f t="shared" si="27"/>
        <v>2.25</v>
      </c>
      <c r="P117" s="10">
        <f t="shared" si="28"/>
        <v>2.75</v>
      </c>
      <c r="Q117" s="12">
        <f t="shared" si="29"/>
        <v>2.5</v>
      </c>
    </row>
    <row r="118" spans="1:17" ht="15.75" thickBot="1" x14ac:dyDescent="0.3">
      <c r="A118" s="15">
        <v>16222120667</v>
      </c>
      <c r="B118" s="6" t="s">
        <v>6</v>
      </c>
      <c r="C118" s="6" t="s">
        <v>4</v>
      </c>
      <c r="D118" s="6" t="s">
        <v>5</v>
      </c>
      <c r="E118" s="6" t="s">
        <v>0</v>
      </c>
      <c r="F118" s="6" t="s">
        <v>6</v>
      </c>
      <c r="G118" s="6" t="s">
        <v>4</v>
      </c>
      <c r="H118" s="6" t="s">
        <v>0</v>
      </c>
      <c r="I118" s="6" t="s">
        <v>5</v>
      </c>
      <c r="J118" s="10">
        <f t="shared" si="22"/>
        <v>3.5</v>
      </c>
      <c r="K118" s="10">
        <f t="shared" si="23"/>
        <v>3.25</v>
      </c>
      <c r="L118" s="10">
        <f t="shared" si="24"/>
        <v>2.75</v>
      </c>
      <c r="M118" s="10">
        <f t="shared" si="25"/>
        <v>3</v>
      </c>
      <c r="N118" s="10">
        <f t="shared" si="26"/>
        <v>3.5</v>
      </c>
      <c r="O118" s="10">
        <f t="shared" si="27"/>
        <v>2.75</v>
      </c>
      <c r="P118" s="10">
        <f t="shared" si="28"/>
        <v>3.25</v>
      </c>
      <c r="Q118" s="12">
        <f t="shared" si="29"/>
        <v>3.1428571428571428</v>
      </c>
    </row>
    <row r="119" spans="1:17" ht="15.75" thickBot="1" x14ac:dyDescent="0.3">
      <c r="A119" s="15">
        <v>16222120670</v>
      </c>
      <c r="B119" s="6" t="s">
        <v>7</v>
      </c>
      <c r="C119" s="6" t="s">
        <v>6</v>
      </c>
      <c r="D119" s="6" t="s">
        <v>6</v>
      </c>
      <c r="E119" s="6" t="s">
        <v>0</v>
      </c>
      <c r="F119" s="6" t="s">
        <v>6</v>
      </c>
      <c r="G119" s="6" t="s">
        <v>4</v>
      </c>
      <c r="H119" s="6" t="s">
        <v>0</v>
      </c>
      <c r="I119" s="6" t="s">
        <v>5</v>
      </c>
      <c r="J119" s="10">
        <f t="shared" si="22"/>
        <v>3</v>
      </c>
      <c r="K119" s="10">
        <f t="shared" si="23"/>
        <v>3</v>
      </c>
      <c r="L119" s="10">
        <f t="shared" si="24"/>
        <v>2.75</v>
      </c>
      <c r="M119" s="10">
        <f t="shared" si="25"/>
        <v>3</v>
      </c>
      <c r="N119" s="10">
        <f t="shared" si="26"/>
        <v>3.5</v>
      </c>
      <c r="O119" s="10">
        <f t="shared" si="27"/>
        <v>2.75</v>
      </c>
      <c r="P119" s="10">
        <f t="shared" si="28"/>
        <v>3.25</v>
      </c>
      <c r="Q119" s="12">
        <f t="shared" si="29"/>
        <v>3.0357142857142856</v>
      </c>
    </row>
    <row r="120" spans="1:17" ht="15.75" thickBot="1" x14ac:dyDescent="0.3">
      <c r="A120" s="15">
        <v>16222120671</v>
      </c>
      <c r="B120" s="6" t="s">
        <v>0</v>
      </c>
      <c r="C120" s="6" t="s">
        <v>8</v>
      </c>
      <c r="D120" s="6" t="s">
        <v>5</v>
      </c>
      <c r="E120" s="6" t="s">
        <v>0</v>
      </c>
      <c r="F120" s="6" t="s">
        <v>6</v>
      </c>
      <c r="G120" s="6" t="s">
        <v>5</v>
      </c>
      <c r="H120" s="6" t="s">
        <v>8</v>
      </c>
      <c r="I120" s="6" t="s">
        <v>5</v>
      </c>
      <c r="J120" s="10">
        <f t="shared" si="22"/>
        <v>2.25</v>
      </c>
      <c r="K120" s="10">
        <f t="shared" si="23"/>
        <v>3.25</v>
      </c>
      <c r="L120" s="10">
        <f t="shared" si="24"/>
        <v>2.75</v>
      </c>
      <c r="M120" s="10">
        <f t="shared" si="25"/>
        <v>3</v>
      </c>
      <c r="N120" s="10">
        <f t="shared" si="26"/>
        <v>3.25</v>
      </c>
      <c r="O120" s="10">
        <f t="shared" si="27"/>
        <v>2.25</v>
      </c>
      <c r="P120" s="10">
        <f t="shared" si="28"/>
        <v>3.25</v>
      </c>
      <c r="Q120" s="12">
        <f t="shared" si="29"/>
        <v>2.8571428571428572</v>
      </c>
    </row>
    <row r="121" spans="1:17" ht="15.75" thickBot="1" x14ac:dyDescent="0.3">
      <c r="A121" s="15">
        <v>16222120672</v>
      </c>
      <c r="B121" s="6" t="s">
        <v>0</v>
      </c>
      <c r="C121" s="6" t="s">
        <v>7</v>
      </c>
      <c r="D121" s="6" t="s">
        <v>5</v>
      </c>
      <c r="E121" s="6" t="s">
        <v>0</v>
      </c>
      <c r="F121" s="6" t="s">
        <v>5</v>
      </c>
      <c r="G121" s="6" t="s">
        <v>4</v>
      </c>
      <c r="H121" s="6" t="s">
        <v>7</v>
      </c>
      <c r="I121" s="6" t="s">
        <v>6</v>
      </c>
      <c r="J121" s="10">
        <f t="shared" si="22"/>
        <v>2.5</v>
      </c>
      <c r="K121" s="10">
        <f t="shared" si="23"/>
        <v>3.25</v>
      </c>
      <c r="L121" s="10">
        <f t="shared" si="24"/>
        <v>2.75</v>
      </c>
      <c r="M121" s="10">
        <f t="shared" si="25"/>
        <v>3.25</v>
      </c>
      <c r="N121" s="10">
        <f t="shared" si="26"/>
        <v>3.5</v>
      </c>
      <c r="O121" s="10">
        <f t="shared" si="27"/>
        <v>2.5</v>
      </c>
      <c r="P121" s="10">
        <f t="shared" si="28"/>
        <v>3</v>
      </c>
      <c r="Q121" s="12">
        <f t="shared" si="29"/>
        <v>2.9642857142857144</v>
      </c>
    </row>
    <row r="122" spans="1:17" ht="15.75" thickBot="1" x14ac:dyDescent="0.3">
      <c r="A122" s="15">
        <v>16222120673</v>
      </c>
      <c r="B122" s="6" t="s">
        <v>8</v>
      </c>
      <c r="C122" s="6" t="s">
        <v>6</v>
      </c>
      <c r="D122" s="6" t="s">
        <v>0</v>
      </c>
      <c r="E122" s="6" t="s">
        <v>8</v>
      </c>
      <c r="F122" s="6" t="s">
        <v>0</v>
      </c>
      <c r="G122" s="6" t="s">
        <v>4</v>
      </c>
      <c r="H122" s="6" t="s">
        <v>0</v>
      </c>
      <c r="I122" s="6" t="s">
        <v>5</v>
      </c>
      <c r="J122" s="10">
        <f t="shared" si="22"/>
        <v>3</v>
      </c>
      <c r="K122" s="10">
        <f t="shared" si="23"/>
        <v>2.75</v>
      </c>
      <c r="L122" s="10">
        <f t="shared" si="24"/>
        <v>2.25</v>
      </c>
      <c r="M122" s="10">
        <f t="shared" si="25"/>
        <v>2.75</v>
      </c>
      <c r="N122" s="10">
        <f t="shared" si="26"/>
        <v>3.5</v>
      </c>
      <c r="O122" s="10">
        <f t="shared" si="27"/>
        <v>2.75</v>
      </c>
      <c r="P122" s="10">
        <f t="shared" si="28"/>
        <v>3.25</v>
      </c>
      <c r="Q122" s="12">
        <f t="shared" si="29"/>
        <v>2.8928571428571428</v>
      </c>
    </row>
    <row r="123" spans="1:17" ht="15.75" thickBot="1" x14ac:dyDescent="0.3">
      <c r="A123" s="15">
        <v>16222120676</v>
      </c>
      <c r="B123" s="6" t="s">
        <v>8</v>
      </c>
      <c r="C123" s="6" t="s">
        <v>23</v>
      </c>
      <c r="D123" s="6" t="s">
        <v>6</v>
      </c>
      <c r="E123" s="6" t="s">
        <v>8</v>
      </c>
      <c r="F123" s="6" t="s">
        <v>6</v>
      </c>
      <c r="G123" s="6" t="s">
        <v>6</v>
      </c>
      <c r="H123" s="6" t="s">
        <v>7</v>
      </c>
      <c r="I123" s="6" t="s">
        <v>5</v>
      </c>
      <c r="J123" s="10">
        <f t="shared" si="22"/>
        <v>0</v>
      </c>
      <c r="K123" s="10">
        <f t="shared" si="23"/>
        <v>3</v>
      </c>
      <c r="L123" s="10">
        <f t="shared" si="24"/>
        <v>2.25</v>
      </c>
      <c r="M123" s="10">
        <f t="shared" si="25"/>
        <v>3</v>
      </c>
      <c r="N123" s="10">
        <f t="shared" si="26"/>
        <v>3</v>
      </c>
      <c r="O123" s="10">
        <f t="shared" si="27"/>
        <v>2.5</v>
      </c>
      <c r="P123" s="10">
        <f t="shared" si="28"/>
        <v>3.25</v>
      </c>
      <c r="Q123" s="12">
        <f t="shared" si="29"/>
        <v>2.4285714285714284</v>
      </c>
    </row>
    <row r="124" spans="1:17" ht="15.75" thickBot="1" x14ac:dyDescent="0.3">
      <c r="A124" s="15">
        <v>16222120677</v>
      </c>
      <c r="B124" s="6" t="s">
        <v>6</v>
      </c>
      <c r="C124" s="6" t="s">
        <v>6</v>
      </c>
      <c r="D124" s="6" t="s">
        <v>6</v>
      </c>
      <c r="E124" s="6" t="s">
        <v>0</v>
      </c>
      <c r="F124" s="6" t="s">
        <v>6</v>
      </c>
      <c r="G124" s="6" t="s">
        <v>0</v>
      </c>
      <c r="H124" s="6" t="s">
        <v>8</v>
      </c>
      <c r="I124" s="6" t="s">
        <v>0</v>
      </c>
      <c r="J124" s="10">
        <f t="shared" si="22"/>
        <v>3</v>
      </c>
      <c r="K124" s="10">
        <f t="shared" si="23"/>
        <v>3</v>
      </c>
      <c r="L124" s="10">
        <f t="shared" si="24"/>
        <v>2.75</v>
      </c>
      <c r="M124" s="10">
        <f t="shared" si="25"/>
        <v>3</v>
      </c>
      <c r="N124" s="10">
        <f t="shared" si="26"/>
        <v>2.75</v>
      </c>
      <c r="O124" s="10">
        <f t="shared" si="27"/>
        <v>2.25</v>
      </c>
      <c r="P124" s="10">
        <f t="shared" si="28"/>
        <v>2.75</v>
      </c>
      <c r="Q124" s="12">
        <f t="shared" si="29"/>
        <v>2.7857142857142856</v>
      </c>
    </row>
    <row r="125" spans="1:17" ht="15.75" thickBot="1" x14ac:dyDescent="0.3">
      <c r="A125" s="15">
        <v>16222120679</v>
      </c>
      <c r="B125" s="6" t="s">
        <v>6</v>
      </c>
      <c r="C125" s="6" t="s">
        <v>0</v>
      </c>
      <c r="D125" s="6" t="s">
        <v>5</v>
      </c>
      <c r="E125" s="6" t="s">
        <v>6</v>
      </c>
      <c r="F125" s="6" t="s">
        <v>6</v>
      </c>
      <c r="G125" s="6" t="s">
        <v>6</v>
      </c>
      <c r="H125" s="6" t="s">
        <v>0</v>
      </c>
      <c r="I125" s="6" t="s">
        <v>4</v>
      </c>
      <c r="J125" s="10">
        <f t="shared" si="22"/>
        <v>2.75</v>
      </c>
      <c r="K125" s="10">
        <f t="shared" si="23"/>
        <v>3.25</v>
      </c>
      <c r="L125" s="10">
        <f t="shared" si="24"/>
        <v>3</v>
      </c>
      <c r="M125" s="10">
        <f t="shared" si="25"/>
        <v>3</v>
      </c>
      <c r="N125" s="10">
        <f t="shared" si="26"/>
        <v>3</v>
      </c>
      <c r="O125" s="10">
        <f t="shared" si="27"/>
        <v>2.75</v>
      </c>
      <c r="P125" s="10">
        <f t="shared" si="28"/>
        <v>3.5</v>
      </c>
      <c r="Q125" s="12">
        <f t="shared" si="29"/>
        <v>3.0357142857142856</v>
      </c>
    </row>
    <row r="126" spans="1:17" ht="15.75" thickBot="1" x14ac:dyDescent="0.3">
      <c r="A126" s="15">
        <v>16222120682</v>
      </c>
      <c r="B126" s="6" t="s">
        <v>0</v>
      </c>
      <c r="C126" s="6" t="s">
        <v>9</v>
      </c>
      <c r="D126" s="6" t="s">
        <v>0</v>
      </c>
      <c r="E126" s="6" t="s">
        <v>7</v>
      </c>
      <c r="F126" s="6" t="s">
        <v>0</v>
      </c>
      <c r="G126" s="6" t="s">
        <v>7</v>
      </c>
      <c r="H126" s="6" t="s">
        <v>23</v>
      </c>
      <c r="I126" s="6" t="s">
        <v>6</v>
      </c>
      <c r="J126" s="10">
        <f t="shared" si="22"/>
        <v>2</v>
      </c>
      <c r="K126" s="10">
        <f t="shared" si="23"/>
        <v>2.75</v>
      </c>
      <c r="L126" s="10">
        <f t="shared" si="24"/>
        <v>2.5</v>
      </c>
      <c r="M126" s="10">
        <f t="shared" si="25"/>
        <v>2.75</v>
      </c>
      <c r="N126" s="10">
        <f t="shared" si="26"/>
        <v>2.5</v>
      </c>
      <c r="O126" s="10">
        <f t="shared" si="27"/>
        <v>0</v>
      </c>
      <c r="P126" s="10">
        <f t="shared" si="28"/>
        <v>3</v>
      </c>
      <c r="Q126" s="12">
        <f t="shared" si="29"/>
        <v>2.2142857142857144</v>
      </c>
    </row>
    <row r="127" spans="1:17" ht="15.75" thickBot="1" x14ac:dyDescent="0.3">
      <c r="A127" s="15">
        <v>16222120683</v>
      </c>
      <c r="B127" s="6" t="s">
        <v>4</v>
      </c>
      <c r="C127" s="6" t="s">
        <v>0</v>
      </c>
      <c r="D127" s="6" t="s">
        <v>4</v>
      </c>
      <c r="E127" s="6" t="s">
        <v>5</v>
      </c>
      <c r="F127" s="6" t="s">
        <v>5</v>
      </c>
      <c r="G127" s="6" t="s">
        <v>5</v>
      </c>
      <c r="H127" s="6" t="s">
        <v>7</v>
      </c>
      <c r="I127" s="6" t="s">
        <v>4</v>
      </c>
      <c r="J127" s="10">
        <f t="shared" si="22"/>
        <v>2.75</v>
      </c>
      <c r="K127" s="10">
        <f t="shared" si="23"/>
        <v>3.5</v>
      </c>
      <c r="L127" s="10">
        <f t="shared" si="24"/>
        <v>3.25</v>
      </c>
      <c r="M127" s="10">
        <f t="shared" si="25"/>
        <v>3.25</v>
      </c>
      <c r="N127" s="10">
        <f t="shared" si="26"/>
        <v>3.25</v>
      </c>
      <c r="O127" s="10">
        <f t="shared" si="27"/>
        <v>2.5</v>
      </c>
      <c r="P127" s="10">
        <f t="shared" si="28"/>
        <v>3.5</v>
      </c>
      <c r="Q127" s="12">
        <f t="shared" si="29"/>
        <v>3.1428571428571428</v>
      </c>
    </row>
    <row r="128" spans="1:17" ht="15.75" thickBot="1" x14ac:dyDescent="0.3">
      <c r="A128" s="15">
        <v>16222120684</v>
      </c>
      <c r="B128" s="6" t="s">
        <v>0</v>
      </c>
      <c r="C128" s="6" t="s">
        <v>8</v>
      </c>
      <c r="D128" s="6" t="s">
        <v>6</v>
      </c>
      <c r="E128" s="6" t="s">
        <v>0</v>
      </c>
      <c r="F128" s="6" t="s">
        <v>0</v>
      </c>
      <c r="G128" s="6" t="s">
        <v>0</v>
      </c>
      <c r="H128" s="6" t="s">
        <v>6</v>
      </c>
      <c r="I128" s="6" t="s">
        <v>0</v>
      </c>
      <c r="J128" s="10">
        <f t="shared" si="22"/>
        <v>2.25</v>
      </c>
      <c r="K128" s="10">
        <f t="shared" si="23"/>
        <v>3</v>
      </c>
      <c r="L128" s="10">
        <f t="shared" si="24"/>
        <v>2.75</v>
      </c>
      <c r="M128" s="10">
        <f t="shared" si="25"/>
        <v>2.75</v>
      </c>
      <c r="N128" s="10">
        <f t="shared" si="26"/>
        <v>2.75</v>
      </c>
      <c r="O128" s="10">
        <f t="shared" si="27"/>
        <v>3</v>
      </c>
      <c r="P128" s="10">
        <f t="shared" si="28"/>
        <v>2.75</v>
      </c>
      <c r="Q128" s="12">
        <f t="shared" si="29"/>
        <v>2.75</v>
      </c>
    </row>
    <row r="129" spans="1:17" ht="15.75" thickBot="1" x14ac:dyDescent="0.3">
      <c r="A129" s="15">
        <v>16222120687</v>
      </c>
      <c r="B129" s="6" t="s">
        <v>5</v>
      </c>
      <c r="C129" s="6" t="s">
        <v>6</v>
      </c>
      <c r="D129" s="6" t="s">
        <v>4</v>
      </c>
      <c r="E129" s="6" t="s">
        <v>4</v>
      </c>
      <c r="F129" s="6" t="s">
        <v>6</v>
      </c>
      <c r="G129" s="6" t="s">
        <v>5</v>
      </c>
      <c r="H129" s="6" t="s">
        <v>4</v>
      </c>
      <c r="I129" s="6" t="s">
        <v>5</v>
      </c>
      <c r="J129" s="10">
        <f t="shared" si="22"/>
        <v>3</v>
      </c>
      <c r="K129" s="10">
        <f t="shared" si="23"/>
        <v>3.5</v>
      </c>
      <c r="L129" s="10">
        <f t="shared" si="24"/>
        <v>3.5</v>
      </c>
      <c r="M129" s="10">
        <f t="shared" si="25"/>
        <v>3</v>
      </c>
      <c r="N129" s="10">
        <f t="shared" si="26"/>
        <v>3.25</v>
      </c>
      <c r="O129" s="10">
        <f t="shared" si="27"/>
        <v>3.5</v>
      </c>
      <c r="P129" s="10">
        <f t="shared" si="28"/>
        <v>3.25</v>
      </c>
      <c r="Q129" s="12">
        <f t="shared" si="29"/>
        <v>3.2857142857142856</v>
      </c>
    </row>
    <row r="130" spans="1:17" ht="15.75" thickBot="1" x14ac:dyDescent="0.3">
      <c r="A130" s="15">
        <v>16222120688</v>
      </c>
      <c r="B130" s="6" t="s">
        <v>0</v>
      </c>
      <c r="C130" s="6" t="s">
        <v>8</v>
      </c>
      <c r="D130" s="6" t="s">
        <v>7</v>
      </c>
      <c r="E130" s="6" t="s">
        <v>6</v>
      </c>
      <c r="F130" s="6" t="s">
        <v>0</v>
      </c>
      <c r="G130" s="6" t="s">
        <v>6</v>
      </c>
      <c r="H130" s="6" t="s">
        <v>6</v>
      </c>
      <c r="I130" s="6" t="s">
        <v>5</v>
      </c>
      <c r="J130" s="10">
        <f t="shared" si="22"/>
        <v>2.25</v>
      </c>
      <c r="K130" s="10">
        <f t="shared" si="23"/>
        <v>2.5</v>
      </c>
      <c r="L130" s="10">
        <f t="shared" si="24"/>
        <v>3</v>
      </c>
      <c r="M130" s="10">
        <f t="shared" si="25"/>
        <v>2.75</v>
      </c>
      <c r="N130" s="10">
        <f t="shared" si="26"/>
        <v>3</v>
      </c>
      <c r="O130" s="10">
        <f t="shared" si="27"/>
        <v>3</v>
      </c>
      <c r="P130" s="10">
        <f t="shared" si="28"/>
        <v>3.25</v>
      </c>
      <c r="Q130" s="12">
        <f t="shared" si="29"/>
        <v>2.8214285714285716</v>
      </c>
    </row>
    <row r="131" spans="1:17" ht="15.75" thickBot="1" x14ac:dyDescent="0.3">
      <c r="A131" s="15">
        <v>16222120689</v>
      </c>
      <c r="B131" s="6" t="s">
        <v>0</v>
      </c>
      <c r="C131" s="6" t="s">
        <v>23</v>
      </c>
      <c r="D131" s="6" t="s">
        <v>6</v>
      </c>
      <c r="E131" s="6" t="s">
        <v>0</v>
      </c>
      <c r="F131" s="6" t="s">
        <v>6</v>
      </c>
      <c r="G131" s="6" t="s">
        <v>0</v>
      </c>
      <c r="H131" s="6" t="s">
        <v>5</v>
      </c>
      <c r="I131" s="6" t="s">
        <v>5</v>
      </c>
      <c r="J131" s="10">
        <f t="shared" ref="J131:J141" si="30">IF(C131="a+",4,IF(C131="a",3.75,IF(C131="a-",3.5,IF(C131="b+",3.25,IF(C131="b",3,IF(C131="b-",2.75,IF(C131="c+",2.5,IF(C131="c",2.25,IF(C131="d",2,IF(C131="f",0))))))))))</f>
        <v>0</v>
      </c>
      <c r="K131" s="10">
        <f t="shared" ref="K131:K141" si="31">IF(D131="a+",4,IF(D131="a",3.75,IF(D131="a-",3.5,IF(D131="b+",3.25,IF(D131="b",3,IF(D131="b-",2.75,IF(D131="c+",2.5,IF(D131="c",2.25,IF(D131="d",2,IF(D131="f",0))))))))))</f>
        <v>3</v>
      </c>
      <c r="L131" s="10">
        <f t="shared" ref="L131:L141" si="32">IF(E131="a+",4,IF(E131="a",3.75,IF(E131="a-",3.5,IF(E131="b+",3.25,IF(E131="b",3,IF(E131="b-",2.75,IF(E131="c+",2.5,IF(E131="c",2.25,IF(E131="d",2,IF(E131="f",0))))))))))</f>
        <v>2.75</v>
      </c>
      <c r="M131" s="10">
        <f t="shared" ref="M131:M141" si="33">IF(F131="a+",4,IF(F131="a",3.75,IF(F131="a-",3.5,IF(F131="b+",3.25,IF(F131="b",3,IF(F131="b-",2.75,IF(F131="c+",2.5,IF(F131="c",2.25,IF(F131="d",2,IF(F131="f",0))))))))))</f>
        <v>3</v>
      </c>
      <c r="N131" s="10">
        <f t="shared" ref="N131:N141" si="34">IF(G131="a+",4,IF(G131="a",3.75,IF(G131="a-",3.5,IF(G131="b+",3.25,IF(G131="b",3,IF(G131="b-",2.75,IF(G131="c+",2.5,IF(G131="c",2.25,IF(G131="d",2,IF(G131="f",0))))))))))</f>
        <v>2.75</v>
      </c>
      <c r="O131" s="10">
        <f t="shared" ref="O131:O141" si="35">IF(H131="a+",4,IF(H131="a",3.75,IF(H131="a-",3.5,IF(H131="b+",3.25,IF(H131="b",3,IF(H131="b-",2.75,IF(H131="c+",2.5,IF(H131="c",2.25,IF(H131="d",2,IF(H131="f",0))))))))))</f>
        <v>3.25</v>
      </c>
      <c r="P131" s="10">
        <f t="shared" ref="P131:P141" si="36">IF(I131="a+",4,IF(I131="a",3.75,IF(I131="a-",3.5,IF(I131="b+",3.25,IF(I131="b",3,IF(I131="b-",2.75,IF(I131="c+",2.5,IF(I131="c",2.25,IF(I131="d",2,IF(I131="f",0))))))))))</f>
        <v>3.25</v>
      </c>
      <c r="Q131" s="12">
        <f t="shared" ref="Q131:Q141" si="37">AVERAGE(J131:P131)</f>
        <v>2.5714285714285716</v>
      </c>
    </row>
    <row r="132" spans="1:17" ht="15.75" thickBot="1" x14ac:dyDescent="0.3">
      <c r="A132" s="15">
        <v>16222120691</v>
      </c>
      <c r="B132" s="6" t="s">
        <v>4</v>
      </c>
      <c r="C132" s="6" t="s">
        <v>7</v>
      </c>
      <c r="D132" s="6" t="s">
        <v>7</v>
      </c>
      <c r="E132" s="6" t="s">
        <v>6</v>
      </c>
      <c r="F132" s="6" t="s">
        <v>5</v>
      </c>
      <c r="G132" s="6" t="s">
        <v>6</v>
      </c>
      <c r="H132" s="6" t="s">
        <v>4</v>
      </c>
      <c r="I132" s="6" t="s">
        <v>4</v>
      </c>
      <c r="J132" s="10">
        <f t="shared" si="30"/>
        <v>2.5</v>
      </c>
      <c r="K132" s="10">
        <f t="shared" si="31"/>
        <v>2.5</v>
      </c>
      <c r="L132" s="10">
        <f t="shared" si="32"/>
        <v>3</v>
      </c>
      <c r="M132" s="10">
        <f t="shared" si="33"/>
        <v>3.25</v>
      </c>
      <c r="N132" s="10">
        <f t="shared" si="34"/>
        <v>3</v>
      </c>
      <c r="O132" s="10">
        <f t="shared" si="35"/>
        <v>3.5</v>
      </c>
      <c r="P132" s="10">
        <f t="shared" si="36"/>
        <v>3.5</v>
      </c>
      <c r="Q132" s="12">
        <f t="shared" si="37"/>
        <v>3.0357142857142856</v>
      </c>
    </row>
    <row r="133" spans="1:17" ht="15.75" thickBot="1" x14ac:dyDescent="0.3">
      <c r="A133" s="15">
        <v>16222120693</v>
      </c>
      <c r="B133" s="6" t="s">
        <v>7</v>
      </c>
      <c r="C133" s="6" t="s">
        <v>6</v>
      </c>
      <c r="D133" s="6" t="s">
        <v>7</v>
      </c>
      <c r="E133" s="6" t="s">
        <v>0</v>
      </c>
      <c r="F133" s="6" t="s">
        <v>0</v>
      </c>
      <c r="G133" s="6" t="s">
        <v>7</v>
      </c>
      <c r="H133" s="6" t="s">
        <v>6</v>
      </c>
      <c r="I133" s="6" t="s">
        <v>0</v>
      </c>
      <c r="J133" s="10">
        <f t="shared" si="30"/>
        <v>3</v>
      </c>
      <c r="K133" s="10">
        <f t="shared" si="31"/>
        <v>2.5</v>
      </c>
      <c r="L133" s="10">
        <f t="shared" si="32"/>
        <v>2.75</v>
      </c>
      <c r="M133" s="10">
        <f t="shared" si="33"/>
        <v>2.75</v>
      </c>
      <c r="N133" s="10">
        <f t="shared" si="34"/>
        <v>2.5</v>
      </c>
      <c r="O133" s="10">
        <f t="shared" si="35"/>
        <v>3</v>
      </c>
      <c r="P133" s="10">
        <f t="shared" si="36"/>
        <v>2.75</v>
      </c>
      <c r="Q133" s="12">
        <f t="shared" si="37"/>
        <v>2.75</v>
      </c>
    </row>
    <row r="134" spans="1:17" ht="15.75" thickBot="1" x14ac:dyDescent="0.3">
      <c r="A134" s="15">
        <v>16222120694</v>
      </c>
      <c r="B134" s="6" t="s">
        <v>6</v>
      </c>
      <c r="C134" s="6" t="s">
        <v>7</v>
      </c>
      <c r="D134" s="6" t="s">
        <v>4</v>
      </c>
      <c r="E134" s="6" t="s">
        <v>0</v>
      </c>
      <c r="F134" s="6" t="s">
        <v>6</v>
      </c>
      <c r="G134" s="6" t="s">
        <v>6</v>
      </c>
      <c r="H134" s="6" t="s">
        <v>5</v>
      </c>
      <c r="I134" s="6" t="s">
        <v>6</v>
      </c>
      <c r="J134" s="10">
        <f t="shared" si="30"/>
        <v>2.5</v>
      </c>
      <c r="K134" s="10">
        <f t="shared" si="31"/>
        <v>3.5</v>
      </c>
      <c r="L134" s="10">
        <f t="shared" si="32"/>
        <v>2.75</v>
      </c>
      <c r="M134" s="10">
        <f t="shared" si="33"/>
        <v>3</v>
      </c>
      <c r="N134" s="10">
        <f t="shared" si="34"/>
        <v>3</v>
      </c>
      <c r="O134" s="10">
        <f t="shared" si="35"/>
        <v>3.25</v>
      </c>
      <c r="P134" s="10">
        <f t="shared" si="36"/>
        <v>3</v>
      </c>
      <c r="Q134" s="12">
        <f t="shared" si="37"/>
        <v>3</v>
      </c>
    </row>
    <row r="135" spans="1:17" ht="15.75" thickBot="1" x14ac:dyDescent="0.3">
      <c r="A135" s="15">
        <v>16222120695</v>
      </c>
      <c r="B135" s="6" t="s">
        <v>6</v>
      </c>
      <c r="C135" s="6" t="s">
        <v>7</v>
      </c>
      <c r="D135" s="6" t="s">
        <v>6</v>
      </c>
      <c r="E135" s="6" t="s">
        <v>6</v>
      </c>
      <c r="F135" s="6" t="s">
        <v>0</v>
      </c>
      <c r="G135" s="6" t="s">
        <v>6</v>
      </c>
      <c r="H135" s="6" t="s">
        <v>5</v>
      </c>
      <c r="I135" s="6" t="s">
        <v>6</v>
      </c>
      <c r="J135" s="10">
        <f t="shared" si="30"/>
        <v>2.5</v>
      </c>
      <c r="K135" s="10">
        <f t="shared" si="31"/>
        <v>3</v>
      </c>
      <c r="L135" s="10">
        <f t="shared" si="32"/>
        <v>3</v>
      </c>
      <c r="M135" s="10">
        <f t="shared" si="33"/>
        <v>2.75</v>
      </c>
      <c r="N135" s="10">
        <f t="shared" si="34"/>
        <v>3</v>
      </c>
      <c r="O135" s="10">
        <f t="shared" si="35"/>
        <v>3.25</v>
      </c>
      <c r="P135" s="10">
        <f t="shared" si="36"/>
        <v>3</v>
      </c>
      <c r="Q135" s="12">
        <f t="shared" si="37"/>
        <v>2.9285714285714284</v>
      </c>
    </row>
    <row r="136" spans="1:17" ht="15.75" thickBot="1" x14ac:dyDescent="0.3">
      <c r="A136" s="15">
        <v>16222120697</v>
      </c>
      <c r="B136" s="6" t="s">
        <v>7</v>
      </c>
      <c r="C136" s="6" t="s">
        <v>8</v>
      </c>
      <c r="D136" s="6" t="s">
        <v>5</v>
      </c>
      <c r="E136" s="6" t="s">
        <v>6</v>
      </c>
      <c r="F136" s="6" t="s">
        <v>0</v>
      </c>
      <c r="G136" s="6" t="s">
        <v>7</v>
      </c>
      <c r="H136" s="6" t="s">
        <v>5</v>
      </c>
      <c r="I136" s="6" t="s">
        <v>6</v>
      </c>
      <c r="J136" s="10">
        <f t="shared" si="30"/>
        <v>2.25</v>
      </c>
      <c r="K136" s="10">
        <f t="shared" si="31"/>
        <v>3.25</v>
      </c>
      <c r="L136" s="10">
        <f t="shared" si="32"/>
        <v>3</v>
      </c>
      <c r="M136" s="10">
        <f t="shared" si="33"/>
        <v>2.75</v>
      </c>
      <c r="N136" s="10">
        <f t="shared" si="34"/>
        <v>2.5</v>
      </c>
      <c r="O136" s="10">
        <f t="shared" si="35"/>
        <v>3.25</v>
      </c>
      <c r="P136" s="10">
        <f t="shared" si="36"/>
        <v>3</v>
      </c>
      <c r="Q136" s="12">
        <f t="shared" si="37"/>
        <v>2.8571428571428572</v>
      </c>
    </row>
    <row r="137" spans="1:17" ht="15.75" thickBot="1" x14ac:dyDescent="0.3">
      <c r="A137" s="15">
        <v>16222120698</v>
      </c>
      <c r="B137" s="6" t="s">
        <v>7</v>
      </c>
      <c r="C137" s="6" t="s">
        <v>7</v>
      </c>
      <c r="D137" s="6" t="s">
        <v>7</v>
      </c>
      <c r="E137" s="6" t="s">
        <v>0</v>
      </c>
      <c r="F137" s="6" t="s">
        <v>0</v>
      </c>
      <c r="G137" s="6" t="s">
        <v>0</v>
      </c>
      <c r="H137" s="6" t="s">
        <v>6</v>
      </c>
      <c r="I137" s="6" t="s">
        <v>5</v>
      </c>
      <c r="J137" s="10">
        <f t="shared" si="30"/>
        <v>2.5</v>
      </c>
      <c r="K137" s="10">
        <f t="shared" si="31"/>
        <v>2.5</v>
      </c>
      <c r="L137" s="10">
        <f t="shared" si="32"/>
        <v>2.75</v>
      </c>
      <c r="M137" s="10">
        <f t="shared" si="33"/>
        <v>2.75</v>
      </c>
      <c r="N137" s="10">
        <f t="shared" si="34"/>
        <v>2.75</v>
      </c>
      <c r="O137" s="10">
        <f t="shared" si="35"/>
        <v>3</v>
      </c>
      <c r="P137" s="10">
        <f t="shared" si="36"/>
        <v>3.25</v>
      </c>
      <c r="Q137" s="12">
        <f t="shared" si="37"/>
        <v>2.7857142857142856</v>
      </c>
    </row>
    <row r="138" spans="1:17" ht="15.75" thickBot="1" x14ac:dyDescent="0.3">
      <c r="A138" s="15">
        <v>16222120700</v>
      </c>
      <c r="B138" s="6" t="s">
        <v>5</v>
      </c>
      <c r="C138" s="6" t="s">
        <v>0</v>
      </c>
      <c r="D138" s="6" t="s">
        <v>4</v>
      </c>
      <c r="E138" s="6" t="s">
        <v>0</v>
      </c>
      <c r="F138" s="6" t="s">
        <v>6</v>
      </c>
      <c r="G138" s="6" t="s">
        <v>6</v>
      </c>
      <c r="H138" s="6" t="s">
        <v>5</v>
      </c>
      <c r="I138" s="6" t="s">
        <v>4</v>
      </c>
      <c r="J138" s="10">
        <f t="shared" si="30"/>
        <v>2.75</v>
      </c>
      <c r="K138" s="10">
        <f t="shared" si="31"/>
        <v>3.5</v>
      </c>
      <c r="L138" s="10">
        <f t="shared" si="32"/>
        <v>2.75</v>
      </c>
      <c r="M138" s="10">
        <f t="shared" si="33"/>
        <v>3</v>
      </c>
      <c r="N138" s="10">
        <f t="shared" si="34"/>
        <v>3</v>
      </c>
      <c r="O138" s="10">
        <f t="shared" si="35"/>
        <v>3.25</v>
      </c>
      <c r="P138" s="10">
        <f t="shared" si="36"/>
        <v>3.5</v>
      </c>
      <c r="Q138" s="12">
        <f t="shared" si="37"/>
        <v>3.1071428571428572</v>
      </c>
    </row>
    <row r="139" spans="1:17" ht="15.75" thickBot="1" x14ac:dyDescent="0.3">
      <c r="A139" s="15">
        <v>16222120706</v>
      </c>
      <c r="B139" s="6" t="s">
        <v>23</v>
      </c>
      <c r="C139" s="6" t="s">
        <v>23</v>
      </c>
      <c r="D139" s="6" t="s">
        <v>8</v>
      </c>
      <c r="E139" s="6" t="s">
        <v>8</v>
      </c>
      <c r="F139" s="6" t="s">
        <v>8</v>
      </c>
      <c r="G139" s="6" t="s">
        <v>8</v>
      </c>
      <c r="H139" s="6" t="s">
        <v>7</v>
      </c>
      <c r="I139" s="6" t="s">
        <v>8</v>
      </c>
      <c r="J139" s="10">
        <f t="shared" si="30"/>
        <v>0</v>
      </c>
      <c r="K139" s="10">
        <f t="shared" si="31"/>
        <v>2.25</v>
      </c>
      <c r="L139" s="10">
        <f t="shared" si="32"/>
        <v>2.25</v>
      </c>
      <c r="M139" s="10">
        <f t="shared" si="33"/>
        <v>2.25</v>
      </c>
      <c r="N139" s="10">
        <f t="shared" si="34"/>
        <v>2.25</v>
      </c>
      <c r="O139" s="10">
        <f t="shared" si="35"/>
        <v>2.5</v>
      </c>
      <c r="P139" s="10">
        <f t="shared" si="36"/>
        <v>2.25</v>
      </c>
      <c r="Q139" s="12">
        <f t="shared" si="37"/>
        <v>1.9642857142857142</v>
      </c>
    </row>
    <row r="140" spans="1:17" ht="15.75" thickBot="1" x14ac:dyDescent="0.3">
      <c r="A140" s="15">
        <v>16222120707</v>
      </c>
      <c r="B140" s="6" t="s">
        <v>7</v>
      </c>
      <c r="C140" s="6" t="s">
        <v>23</v>
      </c>
      <c r="D140" s="6" t="s">
        <v>0</v>
      </c>
      <c r="E140" s="6" t="s">
        <v>6</v>
      </c>
      <c r="F140" s="6" t="s">
        <v>8</v>
      </c>
      <c r="G140" s="6" t="s">
        <v>7</v>
      </c>
      <c r="H140" s="6" t="s">
        <v>6</v>
      </c>
      <c r="I140" s="6" t="s">
        <v>7</v>
      </c>
      <c r="J140" s="10">
        <f t="shared" si="30"/>
        <v>0</v>
      </c>
      <c r="K140" s="10">
        <f t="shared" si="31"/>
        <v>2.75</v>
      </c>
      <c r="L140" s="10">
        <f t="shared" si="32"/>
        <v>3</v>
      </c>
      <c r="M140" s="10">
        <f t="shared" si="33"/>
        <v>2.25</v>
      </c>
      <c r="N140" s="10">
        <f t="shared" si="34"/>
        <v>2.5</v>
      </c>
      <c r="O140" s="10">
        <f t="shared" si="35"/>
        <v>3</v>
      </c>
      <c r="P140" s="10">
        <f t="shared" si="36"/>
        <v>2.5</v>
      </c>
      <c r="Q140" s="12">
        <f t="shared" si="37"/>
        <v>2.2857142857142856</v>
      </c>
    </row>
    <row r="141" spans="1:17" ht="15.75" thickBot="1" x14ac:dyDescent="0.3">
      <c r="A141" s="15">
        <v>16222120710</v>
      </c>
      <c r="B141" s="6" t="s">
        <v>8</v>
      </c>
      <c r="C141" s="6" t="s">
        <v>23</v>
      </c>
      <c r="D141" s="6" t="s">
        <v>7</v>
      </c>
      <c r="E141" s="6" t="s">
        <v>7</v>
      </c>
      <c r="F141" s="6" t="s">
        <v>0</v>
      </c>
      <c r="G141" s="6" t="s">
        <v>8</v>
      </c>
      <c r="H141" s="6" t="s">
        <v>6</v>
      </c>
      <c r="I141" s="6" t="s">
        <v>5</v>
      </c>
      <c r="J141" s="10">
        <f t="shared" si="30"/>
        <v>0</v>
      </c>
      <c r="K141" s="10">
        <f t="shared" si="31"/>
        <v>2.5</v>
      </c>
      <c r="L141" s="10">
        <f t="shared" si="32"/>
        <v>2.5</v>
      </c>
      <c r="M141" s="10">
        <f t="shared" si="33"/>
        <v>2.75</v>
      </c>
      <c r="N141" s="10">
        <f t="shared" si="34"/>
        <v>2.25</v>
      </c>
      <c r="O141" s="10">
        <f t="shared" si="35"/>
        <v>3</v>
      </c>
      <c r="P141" s="10">
        <f t="shared" si="36"/>
        <v>3.25</v>
      </c>
      <c r="Q141" s="12">
        <f t="shared" si="37"/>
        <v>2.3214285714285716</v>
      </c>
    </row>
    <row r="142" spans="1:17" ht="15.75" thickBot="1" x14ac:dyDescent="0.3">
      <c r="A142" s="15">
        <v>16222120717</v>
      </c>
      <c r="B142" s="6" t="s">
        <v>8</v>
      </c>
      <c r="C142" s="6" t="s">
        <v>9</v>
      </c>
      <c r="D142" s="6" t="s">
        <v>7</v>
      </c>
      <c r="E142" s="6" t="s">
        <v>6</v>
      </c>
      <c r="F142" s="6" t="s">
        <v>7</v>
      </c>
      <c r="G142" s="6" t="s">
        <v>7</v>
      </c>
      <c r="H142" s="6" t="s">
        <v>0</v>
      </c>
      <c r="I142" s="6" t="s">
        <v>6</v>
      </c>
      <c r="J142" s="10">
        <f t="shared" ref="J142:J146" si="38">IF(C142="a+",4,IF(C142="a",3.75,IF(C142="a-",3.5,IF(C142="b+",3.25,IF(C142="b",3,IF(C142="b-",2.75,IF(C142="c+",2.5,IF(C142="c",2.25,IF(C142="d",2,IF(C142="f",0))))))))))</f>
        <v>2</v>
      </c>
      <c r="K142" s="10">
        <f t="shared" ref="K142:K146" si="39">IF(D142="a+",4,IF(D142="a",3.75,IF(D142="a-",3.5,IF(D142="b+",3.25,IF(D142="b",3,IF(D142="b-",2.75,IF(D142="c+",2.5,IF(D142="c",2.25,IF(D142="d",2,IF(D142="f",0))))))))))</f>
        <v>2.5</v>
      </c>
      <c r="L142" s="10">
        <f t="shared" ref="L142:L146" si="40">IF(E142="a+",4,IF(E142="a",3.75,IF(E142="a-",3.5,IF(E142="b+",3.25,IF(E142="b",3,IF(E142="b-",2.75,IF(E142="c+",2.5,IF(E142="c",2.25,IF(E142="d",2,IF(E142="f",0))))))))))</f>
        <v>3</v>
      </c>
      <c r="M142" s="10">
        <f t="shared" ref="M142:M146" si="41">IF(F142="a+",4,IF(F142="a",3.75,IF(F142="a-",3.5,IF(F142="b+",3.25,IF(F142="b",3,IF(F142="b-",2.75,IF(F142="c+",2.5,IF(F142="c",2.25,IF(F142="d",2,IF(F142="f",0))))))))))</f>
        <v>2.5</v>
      </c>
      <c r="N142" s="10">
        <f t="shared" ref="N142:N146" si="42">IF(G142="a+",4,IF(G142="a",3.75,IF(G142="a-",3.5,IF(G142="b+",3.25,IF(G142="b",3,IF(G142="b-",2.75,IF(G142="c+",2.5,IF(G142="c",2.25,IF(G142="d",2,IF(G142="f",0))))))))))</f>
        <v>2.5</v>
      </c>
      <c r="O142" s="10">
        <f t="shared" ref="O142:O146" si="43">IF(H142="a+",4,IF(H142="a",3.75,IF(H142="a-",3.5,IF(H142="b+",3.25,IF(H142="b",3,IF(H142="b-",2.75,IF(H142="c+",2.5,IF(H142="c",2.25,IF(H142="d",2,IF(H142="f",0))))))))))</f>
        <v>2.75</v>
      </c>
      <c r="P142" s="10">
        <f t="shared" ref="P142:P146" si="44">IF(I142="a+",4,IF(I142="a",3.75,IF(I142="a-",3.5,IF(I142="b+",3.25,IF(I142="b",3,IF(I142="b-",2.75,IF(I142="c+",2.5,IF(I142="c",2.25,IF(I142="d",2,IF(I142="f",0))))))))))</f>
        <v>3</v>
      </c>
      <c r="Q142" s="12">
        <f t="shared" ref="Q142:Q146" si="45">AVERAGE(J142:P142)</f>
        <v>2.6071428571428572</v>
      </c>
    </row>
    <row r="143" spans="1:17" ht="15.75" thickBot="1" x14ac:dyDescent="0.3">
      <c r="A143" s="15">
        <v>16222120719</v>
      </c>
      <c r="B143" s="6" t="s">
        <v>7</v>
      </c>
      <c r="C143" s="6" t="s">
        <v>23</v>
      </c>
      <c r="D143" s="6" t="s">
        <v>0</v>
      </c>
      <c r="E143" s="6" t="s">
        <v>7</v>
      </c>
      <c r="F143" s="6" t="s">
        <v>0</v>
      </c>
      <c r="G143" s="6" t="s">
        <v>7</v>
      </c>
      <c r="H143" s="6" t="s">
        <v>5</v>
      </c>
      <c r="I143" s="6" t="s">
        <v>5</v>
      </c>
      <c r="J143" s="10">
        <f t="shared" si="38"/>
        <v>0</v>
      </c>
      <c r="K143" s="10">
        <f t="shared" si="39"/>
        <v>2.75</v>
      </c>
      <c r="L143" s="10">
        <f t="shared" si="40"/>
        <v>2.5</v>
      </c>
      <c r="M143" s="10">
        <f t="shared" si="41"/>
        <v>2.75</v>
      </c>
      <c r="N143" s="10">
        <f t="shared" si="42"/>
        <v>2.5</v>
      </c>
      <c r="O143" s="10">
        <f t="shared" si="43"/>
        <v>3.25</v>
      </c>
      <c r="P143" s="10">
        <f t="shared" si="44"/>
        <v>3.25</v>
      </c>
      <c r="Q143" s="12">
        <f t="shared" si="45"/>
        <v>2.4285714285714284</v>
      </c>
    </row>
    <row r="144" spans="1:17" ht="15.75" thickBot="1" x14ac:dyDescent="0.3">
      <c r="A144" s="15">
        <v>16222120721</v>
      </c>
      <c r="B144" s="6" t="s">
        <v>8</v>
      </c>
      <c r="C144" s="6" t="s">
        <v>9</v>
      </c>
      <c r="D144" s="6" t="s">
        <v>7</v>
      </c>
      <c r="E144" s="6" t="s">
        <v>0</v>
      </c>
      <c r="F144" s="6" t="s">
        <v>8</v>
      </c>
      <c r="G144" s="6" t="s">
        <v>7</v>
      </c>
      <c r="H144" s="6" t="s">
        <v>7</v>
      </c>
      <c r="I144" s="6" t="s">
        <v>7</v>
      </c>
      <c r="J144" s="10">
        <f t="shared" si="38"/>
        <v>2</v>
      </c>
      <c r="K144" s="10">
        <f t="shared" si="39"/>
        <v>2.5</v>
      </c>
      <c r="L144" s="10">
        <f t="shared" si="40"/>
        <v>2.75</v>
      </c>
      <c r="M144" s="10">
        <f t="shared" si="41"/>
        <v>2.25</v>
      </c>
      <c r="N144" s="10">
        <f t="shared" si="42"/>
        <v>2.5</v>
      </c>
      <c r="O144" s="10">
        <f t="shared" si="43"/>
        <v>2.5</v>
      </c>
      <c r="P144" s="10">
        <f t="shared" si="44"/>
        <v>2.5</v>
      </c>
      <c r="Q144" s="12">
        <f t="shared" si="45"/>
        <v>2.4285714285714284</v>
      </c>
    </row>
    <row r="145" spans="1:17" ht="15.75" thickBot="1" x14ac:dyDescent="0.3">
      <c r="A145" s="15">
        <v>16222120722</v>
      </c>
      <c r="B145" s="6" t="s">
        <v>0</v>
      </c>
      <c r="C145" s="6" t="s">
        <v>8</v>
      </c>
      <c r="D145" s="6" t="s">
        <v>6</v>
      </c>
      <c r="E145" s="6" t="s">
        <v>7</v>
      </c>
      <c r="F145" s="6" t="s">
        <v>0</v>
      </c>
      <c r="G145" s="6" t="s">
        <v>7</v>
      </c>
      <c r="H145" s="6" t="s">
        <v>5</v>
      </c>
      <c r="I145" s="6" t="s">
        <v>5</v>
      </c>
      <c r="J145" s="10">
        <f t="shared" si="38"/>
        <v>2.25</v>
      </c>
      <c r="K145" s="10">
        <f t="shared" si="39"/>
        <v>3</v>
      </c>
      <c r="L145" s="10">
        <f t="shared" si="40"/>
        <v>2.5</v>
      </c>
      <c r="M145" s="10">
        <f t="shared" si="41"/>
        <v>2.75</v>
      </c>
      <c r="N145" s="10">
        <f t="shared" si="42"/>
        <v>2.5</v>
      </c>
      <c r="O145" s="10">
        <f t="shared" si="43"/>
        <v>3.25</v>
      </c>
      <c r="P145" s="10">
        <f t="shared" si="44"/>
        <v>3.25</v>
      </c>
      <c r="Q145" s="12">
        <f t="shared" si="45"/>
        <v>2.7857142857142856</v>
      </c>
    </row>
    <row r="146" spans="1:17" ht="15.75" thickBot="1" x14ac:dyDescent="0.3">
      <c r="A146" s="15">
        <v>16222120723</v>
      </c>
      <c r="B146" s="6" t="s">
        <v>7</v>
      </c>
      <c r="C146" s="6" t="s">
        <v>9</v>
      </c>
      <c r="D146" s="6" t="s">
        <v>0</v>
      </c>
      <c r="E146" s="6" t="s">
        <v>7</v>
      </c>
      <c r="F146" s="6" t="s">
        <v>7</v>
      </c>
      <c r="G146" s="6" t="s">
        <v>8</v>
      </c>
      <c r="H146" s="6" t="s">
        <v>0</v>
      </c>
      <c r="I146" s="6" t="s">
        <v>0</v>
      </c>
      <c r="J146" s="10">
        <f t="shared" si="38"/>
        <v>2</v>
      </c>
      <c r="K146" s="10">
        <f t="shared" si="39"/>
        <v>2.75</v>
      </c>
      <c r="L146" s="10">
        <f t="shared" si="40"/>
        <v>2.5</v>
      </c>
      <c r="M146" s="10">
        <f t="shared" si="41"/>
        <v>2.5</v>
      </c>
      <c r="N146" s="10">
        <f t="shared" si="42"/>
        <v>2.25</v>
      </c>
      <c r="O146" s="10">
        <f t="shared" si="43"/>
        <v>2.75</v>
      </c>
      <c r="P146" s="10">
        <f t="shared" si="44"/>
        <v>2.75</v>
      </c>
      <c r="Q146" s="12">
        <f t="shared" si="45"/>
        <v>2.5</v>
      </c>
    </row>
    <row r="147" spans="1:17" ht="15.75" thickBot="1" x14ac:dyDescent="0.3">
      <c r="A147" s="15">
        <v>16222120724</v>
      </c>
      <c r="B147" s="6" t="s">
        <v>7</v>
      </c>
      <c r="C147" s="6" t="s">
        <v>23</v>
      </c>
      <c r="D147" s="6" t="s">
        <v>8</v>
      </c>
      <c r="E147" s="6" t="s">
        <v>7</v>
      </c>
      <c r="F147" s="6" t="s">
        <v>7</v>
      </c>
      <c r="G147" s="6" t="s">
        <v>8</v>
      </c>
      <c r="H147" s="6" t="s">
        <v>7</v>
      </c>
      <c r="I147" s="6" t="s">
        <v>7</v>
      </c>
      <c r="J147" s="10">
        <f t="shared" ref="J147:J174" si="46">IF(C147="a+",4,IF(C147="a",3.75,IF(C147="a-",3.5,IF(C147="b+",3.25,IF(C147="b",3,IF(C147="b-",2.75,IF(C147="c+",2.5,IF(C147="c",2.25,IF(C147="d",2,IF(C147="f",0))))))))))</f>
        <v>0</v>
      </c>
      <c r="K147" s="10">
        <f t="shared" ref="K147:K174" si="47">IF(D147="a+",4,IF(D147="a",3.75,IF(D147="a-",3.5,IF(D147="b+",3.25,IF(D147="b",3,IF(D147="b-",2.75,IF(D147="c+",2.5,IF(D147="c",2.25,IF(D147="d",2,IF(D147="f",0))))))))))</f>
        <v>2.25</v>
      </c>
      <c r="L147" s="10">
        <f t="shared" ref="L147:L174" si="48">IF(E147="a+",4,IF(E147="a",3.75,IF(E147="a-",3.5,IF(E147="b+",3.25,IF(E147="b",3,IF(E147="b-",2.75,IF(E147="c+",2.5,IF(E147="c",2.25,IF(E147="d",2,IF(E147="f",0))))))))))</f>
        <v>2.5</v>
      </c>
      <c r="M147" s="10">
        <f t="shared" ref="M147:M174" si="49">IF(F147="a+",4,IF(F147="a",3.75,IF(F147="a-",3.5,IF(F147="b+",3.25,IF(F147="b",3,IF(F147="b-",2.75,IF(F147="c+",2.5,IF(F147="c",2.25,IF(F147="d",2,IF(F147="f",0))))))))))</f>
        <v>2.5</v>
      </c>
      <c r="N147" s="10">
        <f t="shared" ref="N147:N174" si="50">IF(G147="a+",4,IF(G147="a",3.75,IF(G147="a-",3.5,IF(G147="b+",3.25,IF(G147="b",3,IF(G147="b-",2.75,IF(G147="c+",2.5,IF(G147="c",2.25,IF(G147="d",2,IF(G147="f",0))))))))))</f>
        <v>2.25</v>
      </c>
      <c r="O147" s="10">
        <f t="shared" ref="O147:O174" si="51">IF(H147="a+",4,IF(H147="a",3.75,IF(H147="a-",3.5,IF(H147="b+",3.25,IF(H147="b",3,IF(H147="b-",2.75,IF(H147="c+",2.5,IF(H147="c",2.25,IF(H147="d",2,IF(H147="f",0))))))))))</f>
        <v>2.5</v>
      </c>
      <c r="P147" s="10">
        <f t="shared" ref="P147:P174" si="52">IF(I147="a+",4,IF(I147="a",3.75,IF(I147="a-",3.5,IF(I147="b+",3.25,IF(I147="b",3,IF(I147="b-",2.75,IF(I147="c+",2.5,IF(I147="c",2.25,IF(I147="d",2,IF(I147="f",0))))))))))</f>
        <v>2.5</v>
      </c>
      <c r="Q147" s="12">
        <f t="shared" ref="Q147:Q174" si="53">AVERAGE(J147:P147)</f>
        <v>2.0714285714285716</v>
      </c>
    </row>
    <row r="148" spans="1:17" ht="15.75" thickBot="1" x14ac:dyDescent="0.3">
      <c r="A148" s="15">
        <v>16222120725</v>
      </c>
      <c r="B148" s="6" t="s">
        <v>0</v>
      </c>
      <c r="C148" s="6" t="s">
        <v>9</v>
      </c>
      <c r="D148" s="6" t="s">
        <v>0</v>
      </c>
      <c r="E148" s="6" t="s">
        <v>8</v>
      </c>
      <c r="F148" s="6" t="s">
        <v>7</v>
      </c>
      <c r="G148" s="6" t="s">
        <v>8</v>
      </c>
      <c r="H148" s="6" t="s">
        <v>0</v>
      </c>
      <c r="I148" s="6" t="s">
        <v>0</v>
      </c>
      <c r="J148" s="10">
        <f t="shared" si="46"/>
        <v>2</v>
      </c>
      <c r="K148" s="10">
        <f t="shared" si="47"/>
        <v>2.75</v>
      </c>
      <c r="L148" s="10">
        <f t="shared" si="48"/>
        <v>2.25</v>
      </c>
      <c r="M148" s="10">
        <f t="shared" si="49"/>
        <v>2.5</v>
      </c>
      <c r="N148" s="10">
        <f t="shared" si="50"/>
        <v>2.25</v>
      </c>
      <c r="O148" s="10">
        <f t="shared" si="51"/>
        <v>2.75</v>
      </c>
      <c r="P148" s="10">
        <f t="shared" si="52"/>
        <v>2.75</v>
      </c>
      <c r="Q148" s="12">
        <f t="shared" si="53"/>
        <v>2.4642857142857144</v>
      </c>
    </row>
    <row r="149" spans="1:17" ht="15.75" thickBot="1" x14ac:dyDescent="0.3">
      <c r="A149" s="15">
        <v>16222120726</v>
      </c>
      <c r="B149" s="6" t="s">
        <v>5</v>
      </c>
      <c r="C149" s="6" t="s">
        <v>7</v>
      </c>
      <c r="D149" s="6" t="s">
        <v>0</v>
      </c>
      <c r="E149" s="6" t="s">
        <v>5</v>
      </c>
      <c r="F149" s="6" t="s">
        <v>6</v>
      </c>
      <c r="G149" s="6" t="s">
        <v>0</v>
      </c>
      <c r="H149" s="6" t="s">
        <v>5</v>
      </c>
      <c r="I149" s="6" t="s">
        <v>5</v>
      </c>
      <c r="J149" s="10">
        <f t="shared" si="46"/>
        <v>2.5</v>
      </c>
      <c r="K149" s="10">
        <f t="shared" si="47"/>
        <v>2.75</v>
      </c>
      <c r="L149" s="10">
        <f t="shared" si="48"/>
        <v>3.25</v>
      </c>
      <c r="M149" s="10">
        <f t="shared" si="49"/>
        <v>3</v>
      </c>
      <c r="N149" s="10">
        <f t="shared" si="50"/>
        <v>2.75</v>
      </c>
      <c r="O149" s="10">
        <f t="shared" si="51"/>
        <v>3.25</v>
      </c>
      <c r="P149" s="10">
        <f t="shared" si="52"/>
        <v>3.25</v>
      </c>
      <c r="Q149" s="12">
        <f t="shared" si="53"/>
        <v>2.9642857142857144</v>
      </c>
    </row>
    <row r="150" spans="1:17" ht="15.75" thickBot="1" x14ac:dyDescent="0.3">
      <c r="A150" s="15">
        <v>16222120727</v>
      </c>
      <c r="B150" s="6" t="s">
        <v>6</v>
      </c>
      <c r="C150" s="6" t="s">
        <v>8</v>
      </c>
      <c r="D150" s="6" t="s">
        <v>0</v>
      </c>
      <c r="E150" s="6" t="s">
        <v>6</v>
      </c>
      <c r="F150" s="6" t="s">
        <v>0</v>
      </c>
      <c r="G150" s="6" t="s">
        <v>0</v>
      </c>
      <c r="H150" s="6" t="s">
        <v>5</v>
      </c>
      <c r="I150" s="6" t="s">
        <v>4</v>
      </c>
      <c r="J150" s="10">
        <f t="shared" si="46"/>
        <v>2.25</v>
      </c>
      <c r="K150" s="10">
        <f t="shared" si="47"/>
        <v>2.75</v>
      </c>
      <c r="L150" s="10">
        <f t="shared" si="48"/>
        <v>3</v>
      </c>
      <c r="M150" s="10">
        <f t="shared" si="49"/>
        <v>2.75</v>
      </c>
      <c r="N150" s="10">
        <f t="shared" si="50"/>
        <v>2.75</v>
      </c>
      <c r="O150" s="10">
        <f t="shared" si="51"/>
        <v>3.25</v>
      </c>
      <c r="P150" s="10">
        <f t="shared" si="52"/>
        <v>3.5</v>
      </c>
      <c r="Q150" s="12">
        <f t="shared" si="53"/>
        <v>2.8928571428571428</v>
      </c>
    </row>
    <row r="151" spans="1:17" ht="15.75" thickBot="1" x14ac:dyDescent="0.3">
      <c r="A151" s="15">
        <v>16222120728</v>
      </c>
      <c r="B151" s="6" t="s">
        <v>7</v>
      </c>
      <c r="C151" s="6" t="s">
        <v>8</v>
      </c>
      <c r="D151" s="6" t="s">
        <v>0</v>
      </c>
      <c r="E151" s="6" t="s">
        <v>5</v>
      </c>
      <c r="F151" s="6" t="s">
        <v>0</v>
      </c>
      <c r="G151" s="6" t="s">
        <v>7</v>
      </c>
      <c r="H151" s="6" t="s">
        <v>5</v>
      </c>
      <c r="I151" s="6" t="s">
        <v>6</v>
      </c>
      <c r="J151" s="10">
        <f t="shared" si="46"/>
        <v>2.25</v>
      </c>
      <c r="K151" s="10">
        <f t="shared" si="47"/>
        <v>2.75</v>
      </c>
      <c r="L151" s="10">
        <f t="shared" si="48"/>
        <v>3.25</v>
      </c>
      <c r="M151" s="10">
        <f t="shared" si="49"/>
        <v>2.75</v>
      </c>
      <c r="N151" s="10">
        <f t="shared" si="50"/>
        <v>2.5</v>
      </c>
      <c r="O151" s="10">
        <f t="shared" si="51"/>
        <v>3.25</v>
      </c>
      <c r="P151" s="10">
        <f t="shared" si="52"/>
        <v>3</v>
      </c>
      <c r="Q151" s="12">
        <f t="shared" si="53"/>
        <v>2.8214285714285716</v>
      </c>
    </row>
    <row r="152" spans="1:17" ht="15.75" thickBot="1" x14ac:dyDescent="0.3">
      <c r="A152" s="15">
        <v>16222120729</v>
      </c>
      <c r="B152" s="6" t="s">
        <v>8</v>
      </c>
      <c r="C152" s="6" t="s">
        <v>23</v>
      </c>
      <c r="D152" s="6" t="s">
        <v>8</v>
      </c>
      <c r="E152" s="6" t="s">
        <v>7</v>
      </c>
      <c r="F152" s="6" t="s">
        <v>7</v>
      </c>
      <c r="G152" s="6" t="s">
        <v>0</v>
      </c>
      <c r="H152" s="6" t="s">
        <v>7</v>
      </c>
      <c r="I152" s="6" t="s">
        <v>0</v>
      </c>
      <c r="J152" s="10">
        <f t="shared" si="46"/>
        <v>0</v>
      </c>
      <c r="K152" s="10">
        <f t="shared" si="47"/>
        <v>2.25</v>
      </c>
      <c r="L152" s="10">
        <f t="shared" si="48"/>
        <v>2.5</v>
      </c>
      <c r="M152" s="10">
        <f t="shared" si="49"/>
        <v>2.5</v>
      </c>
      <c r="N152" s="10">
        <f t="shared" si="50"/>
        <v>2.75</v>
      </c>
      <c r="O152" s="10">
        <f t="shared" si="51"/>
        <v>2.5</v>
      </c>
      <c r="P152" s="10">
        <f t="shared" si="52"/>
        <v>2.75</v>
      </c>
      <c r="Q152" s="12">
        <f t="shared" si="53"/>
        <v>2.1785714285714284</v>
      </c>
    </row>
    <row r="153" spans="1:17" ht="15.75" thickBot="1" x14ac:dyDescent="0.3">
      <c r="A153" s="15">
        <v>16222120730</v>
      </c>
      <c r="B153" s="6" t="s">
        <v>6</v>
      </c>
      <c r="C153" s="6" t="s">
        <v>8</v>
      </c>
      <c r="D153" s="6" t="s">
        <v>6</v>
      </c>
      <c r="E153" s="6" t="s">
        <v>7</v>
      </c>
      <c r="F153" s="6" t="s">
        <v>7</v>
      </c>
      <c r="G153" s="6" t="s">
        <v>0</v>
      </c>
      <c r="H153" s="6" t="s">
        <v>5</v>
      </c>
      <c r="I153" s="6" t="s">
        <v>0</v>
      </c>
      <c r="J153" s="10">
        <f t="shared" si="46"/>
        <v>2.25</v>
      </c>
      <c r="K153" s="10">
        <f t="shared" si="47"/>
        <v>3</v>
      </c>
      <c r="L153" s="10">
        <f t="shared" si="48"/>
        <v>2.5</v>
      </c>
      <c r="M153" s="10">
        <f t="shared" si="49"/>
        <v>2.5</v>
      </c>
      <c r="N153" s="10">
        <f t="shared" si="50"/>
        <v>2.75</v>
      </c>
      <c r="O153" s="10">
        <f t="shared" si="51"/>
        <v>3.25</v>
      </c>
      <c r="P153" s="10">
        <f t="shared" si="52"/>
        <v>2.75</v>
      </c>
      <c r="Q153" s="12">
        <f t="shared" si="53"/>
        <v>2.7142857142857144</v>
      </c>
    </row>
    <row r="154" spans="1:17" ht="15.75" thickBot="1" x14ac:dyDescent="0.3">
      <c r="A154" s="15">
        <v>16222120731</v>
      </c>
      <c r="B154" s="6" t="s">
        <v>6</v>
      </c>
      <c r="C154" s="6" t="s">
        <v>8</v>
      </c>
      <c r="D154" s="6" t="s">
        <v>5</v>
      </c>
      <c r="E154" s="6" t="s">
        <v>0</v>
      </c>
      <c r="F154" s="6" t="s">
        <v>0</v>
      </c>
      <c r="G154" s="6" t="s">
        <v>8</v>
      </c>
      <c r="H154" s="6" t="s">
        <v>6</v>
      </c>
      <c r="I154" s="6" t="s">
        <v>7</v>
      </c>
      <c r="J154" s="10">
        <f t="shared" si="46"/>
        <v>2.25</v>
      </c>
      <c r="K154" s="10">
        <f t="shared" si="47"/>
        <v>3.25</v>
      </c>
      <c r="L154" s="10">
        <f t="shared" si="48"/>
        <v>2.75</v>
      </c>
      <c r="M154" s="10">
        <f t="shared" si="49"/>
        <v>2.75</v>
      </c>
      <c r="N154" s="10">
        <f t="shared" si="50"/>
        <v>2.25</v>
      </c>
      <c r="O154" s="10">
        <f t="shared" si="51"/>
        <v>3</v>
      </c>
      <c r="P154" s="10">
        <f t="shared" si="52"/>
        <v>2.5</v>
      </c>
      <c r="Q154" s="12">
        <f t="shared" si="53"/>
        <v>2.6785714285714284</v>
      </c>
    </row>
    <row r="155" spans="1:17" ht="15.75" thickBot="1" x14ac:dyDescent="0.3">
      <c r="A155" s="15">
        <v>16222120732</v>
      </c>
      <c r="B155" s="6" t="s">
        <v>6</v>
      </c>
      <c r="C155" s="6" t="s">
        <v>8</v>
      </c>
      <c r="D155" s="6" t="s">
        <v>6</v>
      </c>
      <c r="E155" s="6" t="s">
        <v>7</v>
      </c>
      <c r="F155" s="6" t="s">
        <v>0</v>
      </c>
      <c r="G155" s="6" t="s">
        <v>5</v>
      </c>
      <c r="H155" s="6" t="s">
        <v>6</v>
      </c>
      <c r="I155" s="6" t="s">
        <v>5</v>
      </c>
      <c r="J155" s="10">
        <f t="shared" si="46"/>
        <v>2.25</v>
      </c>
      <c r="K155" s="10">
        <f t="shared" si="47"/>
        <v>3</v>
      </c>
      <c r="L155" s="10">
        <f t="shared" si="48"/>
        <v>2.5</v>
      </c>
      <c r="M155" s="10">
        <f t="shared" si="49"/>
        <v>2.75</v>
      </c>
      <c r="N155" s="10">
        <f t="shared" si="50"/>
        <v>3.25</v>
      </c>
      <c r="O155" s="10">
        <f t="shared" si="51"/>
        <v>3</v>
      </c>
      <c r="P155" s="10">
        <f t="shared" si="52"/>
        <v>3.25</v>
      </c>
      <c r="Q155" s="12">
        <f t="shared" si="53"/>
        <v>2.8571428571428572</v>
      </c>
    </row>
    <row r="156" spans="1:17" ht="15.75" thickBot="1" x14ac:dyDescent="0.3">
      <c r="A156" s="15">
        <v>16222120733</v>
      </c>
      <c r="B156" s="6" t="s">
        <v>8</v>
      </c>
      <c r="C156" s="6" t="s">
        <v>23</v>
      </c>
      <c r="D156" s="6" t="s">
        <v>6</v>
      </c>
      <c r="E156" s="6" t="s">
        <v>6</v>
      </c>
      <c r="F156" s="6" t="s">
        <v>5</v>
      </c>
      <c r="G156" s="6" t="s">
        <v>6</v>
      </c>
      <c r="H156" s="6" t="s">
        <v>6</v>
      </c>
      <c r="I156" s="6" t="s">
        <v>0</v>
      </c>
      <c r="J156" s="10">
        <f t="shared" si="46"/>
        <v>0</v>
      </c>
      <c r="K156" s="10">
        <f t="shared" si="47"/>
        <v>3</v>
      </c>
      <c r="L156" s="10">
        <f t="shared" si="48"/>
        <v>3</v>
      </c>
      <c r="M156" s="10">
        <f t="shared" si="49"/>
        <v>3.25</v>
      </c>
      <c r="N156" s="10">
        <f t="shared" si="50"/>
        <v>3</v>
      </c>
      <c r="O156" s="10">
        <f t="shared" si="51"/>
        <v>3</v>
      </c>
      <c r="P156" s="10">
        <f t="shared" si="52"/>
        <v>2.75</v>
      </c>
      <c r="Q156" s="12">
        <f t="shared" si="53"/>
        <v>2.5714285714285716</v>
      </c>
    </row>
    <row r="157" spans="1:17" ht="15.75" thickBot="1" x14ac:dyDescent="0.3">
      <c r="A157" s="15"/>
      <c r="B157" s="6"/>
      <c r="C157" s="6"/>
      <c r="D157" s="6"/>
      <c r="E157" s="6"/>
      <c r="F157" s="6"/>
      <c r="G157" s="6"/>
      <c r="H157" s="6"/>
      <c r="I157" s="6"/>
      <c r="J157" s="10" t="b">
        <f t="shared" si="46"/>
        <v>0</v>
      </c>
      <c r="K157" s="10" t="b">
        <f t="shared" si="47"/>
        <v>0</v>
      </c>
      <c r="L157" s="10" t="b">
        <f t="shared" si="48"/>
        <v>0</v>
      </c>
      <c r="M157" s="10" t="b">
        <f t="shared" si="49"/>
        <v>0</v>
      </c>
      <c r="N157" s="10" t="b">
        <f t="shared" si="50"/>
        <v>0</v>
      </c>
      <c r="O157" s="10" t="b">
        <f t="shared" si="51"/>
        <v>0</v>
      </c>
      <c r="P157" s="10" t="b">
        <f t="shared" si="52"/>
        <v>0</v>
      </c>
      <c r="Q157" s="12" t="e">
        <f t="shared" si="53"/>
        <v>#DIV/0!</v>
      </c>
    </row>
    <row r="158" spans="1:17" ht="15.75" thickBot="1" x14ac:dyDescent="0.3">
      <c r="A158" s="15"/>
      <c r="B158" s="6"/>
      <c r="C158" s="6"/>
      <c r="D158" s="6"/>
      <c r="E158" s="6"/>
      <c r="F158" s="6"/>
      <c r="G158" s="6"/>
      <c r="H158" s="6"/>
      <c r="I158" s="6"/>
      <c r="J158" s="10" t="b">
        <f t="shared" si="46"/>
        <v>0</v>
      </c>
      <c r="K158" s="10" t="b">
        <f t="shared" si="47"/>
        <v>0</v>
      </c>
      <c r="L158" s="10" t="b">
        <f t="shared" si="48"/>
        <v>0</v>
      </c>
      <c r="M158" s="10" t="b">
        <f t="shared" si="49"/>
        <v>0</v>
      </c>
      <c r="N158" s="10" t="b">
        <f t="shared" si="50"/>
        <v>0</v>
      </c>
      <c r="O158" s="10" t="b">
        <f t="shared" si="51"/>
        <v>0</v>
      </c>
      <c r="P158" s="10" t="b">
        <f t="shared" si="52"/>
        <v>0</v>
      </c>
      <c r="Q158" s="12" t="e">
        <f t="shared" si="53"/>
        <v>#DIV/0!</v>
      </c>
    </row>
    <row r="159" spans="1:17" ht="15.75" thickBot="1" x14ac:dyDescent="0.3">
      <c r="A159" s="15"/>
      <c r="B159" s="6"/>
      <c r="C159" s="6"/>
      <c r="D159" s="6"/>
      <c r="E159" s="6"/>
      <c r="F159" s="6"/>
      <c r="G159" s="6"/>
      <c r="H159" s="6"/>
      <c r="I159" s="6"/>
      <c r="J159" s="10" t="b">
        <f t="shared" si="46"/>
        <v>0</v>
      </c>
      <c r="K159" s="10" t="b">
        <f t="shared" si="47"/>
        <v>0</v>
      </c>
      <c r="L159" s="10" t="b">
        <f t="shared" si="48"/>
        <v>0</v>
      </c>
      <c r="M159" s="10" t="b">
        <f t="shared" si="49"/>
        <v>0</v>
      </c>
      <c r="N159" s="10" t="b">
        <f t="shared" si="50"/>
        <v>0</v>
      </c>
      <c r="O159" s="10" t="b">
        <f t="shared" si="51"/>
        <v>0</v>
      </c>
      <c r="P159" s="10" t="b">
        <f t="shared" si="52"/>
        <v>0</v>
      </c>
      <c r="Q159" s="12" t="e">
        <f t="shared" si="53"/>
        <v>#DIV/0!</v>
      </c>
    </row>
    <row r="160" spans="1:17" ht="15.75" thickBot="1" x14ac:dyDescent="0.3">
      <c r="A160" s="15"/>
      <c r="B160" s="6"/>
      <c r="C160" s="6"/>
      <c r="D160" s="6"/>
      <c r="E160" s="6"/>
      <c r="F160" s="6"/>
      <c r="G160" s="6"/>
      <c r="H160" s="6"/>
      <c r="I160" s="6"/>
      <c r="J160" s="10" t="b">
        <f t="shared" si="46"/>
        <v>0</v>
      </c>
      <c r="K160" s="10" t="b">
        <f t="shared" si="47"/>
        <v>0</v>
      </c>
      <c r="L160" s="10" t="b">
        <f t="shared" si="48"/>
        <v>0</v>
      </c>
      <c r="M160" s="10" t="b">
        <f t="shared" si="49"/>
        <v>0</v>
      </c>
      <c r="N160" s="10" t="b">
        <f t="shared" si="50"/>
        <v>0</v>
      </c>
      <c r="O160" s="10" t="b">
        <f t="shared" si="51"/>
        <v>0</v>
      </c>
      <c r="P160" s="10" t="b">
        <f t="shared" si="52"/>
        <v>0</v>
      </c>
      <c r="Q160" s="12" t="e">
        <f t="shared" si="53"/>
        <v>#DIV/0!</v>
      </c>
    </row>
    <row r="161" spans="1:17" ht="15.75" thickBot="1" x14ac:dyDescent="0.3">
      <c r="A161" s="15"/>
      <c r="B161" s="6"/>
      <c r="C161" s="6"/>
      <c r="D161" s="6"/>
      <c r="E161" s="6"/>
      <c r="F161" s="6"/>
      <c r="G161" s="6"/>
      <c r="H161" s="6"/>
      <c r="I161" s="6"/>
      <c r="J161" s="10" t="b">
        <f t="shared" si="46"/>
        <v>0</v>
      </c>
      <c r="K161" s="10" t="b">
        <f t="shared" si="47"/>
        <v>0</v>
      </c>
      <c r="L161" s="10" t="b">
        <f t="shared" si="48"/>
        <v>0</v>
      </c>
      <c r="M161" s="10" t="b">
        <f t="shared" si="49"/>
        <v>0</v>
      </c>
      <c r="N161" s="10" t="b">
        <f t="shared" si="50"/>
        <v>0</v>
      </c>
      <c r="O161" s="10" t="b">
        <f t="shared" si="51"/>
        <v>0</v>
      </c>
      <c r="P161" s="10" t="b">
        <f t="shared" si="52"/>
        <v>0</v>
      </c>
      <c r="Q161" s="12" t="e">
        <f t="shared" si="53"/>
        <v>#DIV/0!</v>
      </c>
    </row>
    <row r="162" spans="1:17" ht="15.75" thickBot="1" x14ac:dyDescent="0.3">
      <c r="A162" s="15"/>
      <c r="B162" s="6"/>
      <c r="C162" s="6"/>
      <c r="D162" s="6"/>
      <c r="E162" s="6"/>
      <c r="F162" s="6"/>
      <c r="G162" s="6"/>
      <c r="H162" s="6"/>
      <c r="I162" s="6"/>
      <c r="J162" s="10" t="b">
        <f t="shared" si="46"/>
        <v>0</v>
      </c>
      <c r="K162" s="10" t="b">
        <f t="shared" si="47"/>
        <v>0</v>
      </c>
      <c r="L162" s="10" t="b">
        <f t="shared" si="48"/>
        <v>0</v>
      </c>
      <c r="M162" s="10" t="b">
        <f t="shared" si="49"/>
        <v>0</v>
      </c>
      <c r="N162" s="10" t="b">
        <f t="shared" si="50"/>
        <v>0</v>
      </c>
      <c r="O162" s="10" t="b">
        <f t="shared" si="51"/>
        <v>0</v>
      </c>
      <c r="P162" s="10" t="b">
        <f t="shared" si="52"/>
        <v>0</v>
      </c>
      <c r="Q162" s="12" t="e">
        <f t="shared" si="53"/>
        <v>#DIV/0!</v>
      </c>
    </row>
    <row r="163" spans="1:17" ht="15.75" thickBot="1" x14ac:dyDescent="0.3">
      <c r="A163" s="15"/>
      <c r="B163" s="6"/>
      <c r="C163" s="6"/>
      <c r="D163" s="6"/>
      <c r="E163" s="6"/>
      <c r="F163" s="6"/>
      <c r="G163" s="6"/>
      <c r="H163" s="6"/>
      <c r="I163" s="6"/>
      <c r="J163" s="10" t="b">
        <f t="shared" si="46"/>
        <v>0</v>
      </c>
      <c r="K163" s="10" t="b">
        <f t="shared" si="47"/>
        <v>0</v>
      </c>
      <c r="L163" s="10" t="b">
        <f t="shared" si="48"/>
        <v>0</v>
      </c>
      <c r="M163" s="10" t="b">
        <f t="shared" si="49"/>
        <v>0</v>
      </c>
      <c r="N163" s="10" t="b">
        <f t="shared" si="50"/>
        <v>0</v>
      </c>
      <c r="O163" s="10" t="b">
        <f t="shared" si="51"/>
        <v>0</v>
      </c>
      <c r="P163" s="10" t="b">
        <f t="shared" si="52"/>
        <v>0</v>
      </c>
      <c r="Q163" s="12" t="e">
        <f t="shared" si="53"/>
        <v>#DIV/0!</v>
      </c>
    </row>
    <row r="164" spans="1:17" ht="15.75" thickBot="1" x14ac:dyDescent="0.3">
      <c r="A164" s="15"/>
      <c r="B164" s="6"/>
      <c r="C164" s="6"/>
      <c r="D164" s="6"/>
      <c r="E164" s="6"/>
      <c r="F164" s="6"/>
      <c r="G164" s="6"/>
      <c r="H164" s="6"/>
      <c r="I164" s="6"/>
      <c r="J164" s="10" t="b">
        <f t="shared" si="46"/>
        <v>0</v>
      </c>
      <c r="K164" s="10" t="b">
        <f t="shared" si="47"/>
        <v>0</v>
      </c>
      <c r="L164" s="10" t="b">
        <f t="shared" si="48"/>
        <v>0</v>
      </c>
      <c r="M164" s="10" t="b">
        <f t="shared" si="49"/>
        <v>0</v>
      </c>
      <c r="N164" s="10" t="b">
        <f t="shared" si="50"/>
        <v>0</v>
      </c>
      <c r="O164" s="10" t="b">
        <f t="shared" si="51"/>
        <v>0</v>
      </c>
      <c r="P164" s="10" t="b">
        <f t="shared" si="52"/>
        <v>0</v>
      </c>
      <c r="Q164" s="12" t="e">
        <f t="shared" si="53"/>
        <v>#DIV/0!</v>
      </c>
    </row>
    <row r="165" spans="1:17" ht="15.75" thickBot="1" x14ac:dyDescent="0.3">
      <c r="A165" s="15"/>
      <c r="B165" s="6"/>
      <c r="C165" s="6"/>
      <c r="D165" s="6"/>
      <c r="E165" s="6"/>
      <c r="F165" s="6"/>
      <c r="G165" s="6"/>
      <c r="H165" s="6"/>
      <c r="I165" s="6"/>
      <c r="J165" s="10" t="b">
        <f t="shared" si="46"/>
        <v>0</v>
      </c>
      <c r="K165" s="10" t="b">
        <f t="shared" si="47"/>
        <v>0</v>
      </c>
      <c r="L165" s="10" t="b">
        <f t="shared" si="48"/>
        <v>0</v>
      </c>
      <c r="M165" s="10" t="b">
        <f t="shared" si="49"/>
        <v>0</v>
      </c>
      <c r="N165" s="10" t="b">
        <f t="shared" si="50"/>
        <v>0</v>
      </c>
      <c r="O165" s="10" t="b">
        <f t="shared" si="51"/>
        <v>0</v>
      </c>
      <c r="P165" s="10" t="b">
        <f t="shared" si="52"/>
        <v>0</v>
      </c>
      <c r="Q165" s="12" t="e">
        <f t="shared" si="53"/>
        <v>#DIV/0!</v>
      </c>
    </row>
    <row r="166" spans="1:17" ht="15.75" thickBot="1" x14ac:dyDescent="0.3">
      <c r="A166" s="15"/>
      <c r="B166" s="6"/>
      <c r="C166" s="6"/>
      <c r="D166" s="6"/>
      <c r="E166" s="6"/>
      <c r="F166" s="6"/>
      <c r="G166" s="6"/>
      <c r="H166" s="6"/>
      <c r="I166" s="6"/>
      <c r="J166" s="10" t="b">
        <f t="shared" si="46"/>
        <v>0</v>
      </c>
      <c r="K166" s="10" t="b">
        <f t="shared" si="47"/>
        <v>0</v>
      </c>
      <c r="L166" s="10" t="b">
        <f t="shared" si="48"/>
        <v>0</v>
      </c>
      <c r="M166" s="10" t="b">
        <f t="shared" si="49"/>
        <v>0</v>
      </c>
      <c r="N166" s="10" t="b">
        <f t="shared" si="50"/>
        <v>0</v>
      </c>
      <c r="O166" s="10" t="b">
        <f t="shared" si="51"/>
        <v>0</v>
      </c>
      <c r="P166" s="10" t="b">
        <f t="shared" si="52"/>
        <v>0</v>
      </c>
      <c r="Q166" s="12" t="e">
        <f t="shared" si="53"/>
        <v>#DIV/0!</v>
      </c>
    </row>
    <row r="167" spans="1:17" ht="15.75" thickBot="1" x14ac:dyDescent="0.3">
      <c r="A167" s="15"/>
      <c r="B167" s="6"/>
      <c r="C167" s="6"/>
      <c r="D167" s="6"/>
      <c r="E167" s="6"/>
      <c r="F167" s="6"/>
      <c r="G167" s="6"/>
      <c r="H167" s="6"/>
      <c r="I167" s="6"/>
      <c r="J167" s="10" t="b">
        <f t="shared" si="46"/>
        <v>0</v>
      </c>
      <c r="K167" s="10" t="b">
        <f t="shared" si="47"/>
        <v>0</v>
      </c>
      <c r="L167" s="10" t="b">
        <f t="shared" si="48"/>
        <v>0</v>
      </c>
      <c r="M167" s="10" t="b">
        <f t="shared" si="49"/>
        <v>0</v>
      </c>
      <c r="N167" s="10" t="b">
        <f t="shared" si="50"/>
        <v>0</v>
      </c>
      <c r="O167" s="10" t="b">
        <f t="shared" si="51"/>
        <v>0</v>
      </c>
      <c r="P167" s="10" t="b">
        <f t="shared" si="52"/>
        <v>0</v>
      </c>
      <c r="Q167" s="12" t="e">
        <f t="shared" si="53"/>
        <v>#DIV/0!</v>
      </c>
    </row>
    <row r="168" spans="1:17" ht="15.75" thickBot="1" x14ac:dyDescent="0.3">
      <c r="A168" s="15"/>
      <c r="B168" s="6"/>
      <c r="C168" s="6"/>
      <c r="D168" s="6"/>
      <c r="E168" s="6"/>
      <c r="F168" s="6"/>
      <c r="G168" s="6"/>
      <c r="H168" s="6"/>
      <c r="I168" s="6"/>
      <c r="J168" s="10" t="b">
        <f t="shared" si="46"/>
        <v>0</v>
      </c>
      <c r="K168" s="10" t="b">
        <f t="shared" si="47"/>
        <v>0</v>
      </c>
      <c r="L168" s="10" t="b">
        <f t="shared" si="48"/>
        <v>0</v>
      </c>
      <c r="M168" s="10" t="b">
        <f t="shared" si="49"/>
        <v>0</v>
      </c>
      <c r="N168" s="10" t="b">
        <f t="shared" si="50"/>
        <v>0</v>
      </c>
      <c r="O168" s="10" t="b">
        <f t="shared" si="51"/>
        <v>0</v>
      </c>
      <c r="P168" s="10" t="b">
        <f t="shared" si="52"/>
        <v>0</v>
      </c>
      <c r="Q168" s="12" t="e">
        <f t="shared" si="53"/>
        <v>#DIV/0!</v>
      </c>
    </row>
    <row r="169" spans="1:17" ht="15.75" thickBot="1" x14ac:dyDescent="0.3">
      <c r="A169" s="15"/>
      <c r="B169" s="6"/>
      <c r="C169" s="6"/>
      <c r="D169" s="6"/>
      <c r="E169" s="6"/>
      <c r="F169" s="6"/>
      <c r="G169" s="6"/>
      <c r="H169" s="6"/>
      <c r="I169" s="6"/>
      <c r="J169" s="10" t="b">
        <f t="shared" si="46"/>
        <v>0</v>
      </c>
      <c r="K169" s="10" t="b">
        <f t="shared" si="47"/>
        <v>0</v>
      </c>
      <c r="L169" s="10" t="b">
        <f t="shared" si="48"/>
        <v>0</v>
      </c>
      <c r="M169" s="10" t="b">
        <f t="shared" si="49"/>
        <v>0</v>
      </c>
      <c r="N169" s="10" t="b">
        <f t="shared" si="50"/>
        <v>0</v>
      </c>
      <c r="O169" s="10" t="b">
        <f t="shared" si="51"/>
        <v>0</v>
      </c>
      <c r="P169" s="10" t="b">
        <f t="shared" si="52"/>
        <v>0</v>
      </c>
      <c r="Q169" s="12" t="e">
        <f t="shared" si="53"/>
        <v>#DIV/0!</v>
      </c>
    </row>
    <row r="170" spans="1:17" ht="15.75" thickBot="1" x14ac:dyDescent="0.3">
      <c r="A170" s="15"/>
      <c r="B170" s="6"/>
      <c r="C170" s="6"/>
      <c r="D170" s="6"/>
      <c r="E170" s="6"/>
      <c r="F170" s="6"/>
      <c r="G170" s="6"/>
      <c r="H170" s="6"/>
      <c r="I170" s="6"/>
      <c r="J170" s="10" t="b">
        <f t="shared" si="46"/>
        <v>0</v>
      </c>
      <c r="K170" s="10" t="b">
        <f t="shared" si="47"/>
        <v>0</v>
      </c>
      <c r="L170" s="10" t="b">
        <f t="shared" si="48"/>
        <v>0</v>
      </c>
      <c r="M170" s="10" t="b">
        <f t="shared" si="49"/>
        <v>0</v>
      </c>
      <c r="N170" s="10" t="b">
        <f t="shared" si="50"/>
        <v>0</v>
      </c>
      <c r="O170" s="10" t="b">
        <f t="shared" si="51"/>
        <v>0</v>
      </c>
      <c r="P170" s="10" t="b">
        <f t="shared" si="52"/>
        <v>0</v>
      </c>
      <c r="Q170" s="12" t="e">
        <f t="shared" si="53"/>
        <v>#DIV/0!</v>
      </c>
    </row>
    <row r="171" spans="1:17" ht="15.75" thickBot="1" x14ac:dyDescent="0.3">
      <c r="A171" s="15"/>
      <c r="B171" s="6"/>
      <c r="C171" s="6"/>
      <c r="D171" s="6"/>
      <c r="E171" s="6"/>
      <c r="F171" s="6"/>
      <c r="G171" s="6"/>
      <c r="H171" s="6"/>
      <c r="I171" s="6"/>
      <c r="J171" s="10" t="b">
        <f t="shared" si="46"/>
        <v>0</v>
      </c>
      <c r="K171" s="10" t="b">
        <f t="shared" si="47"/>
        <v>0</v>
      </c>
      <c r="L171" s="10" t="b">
        <f t="shared" si="48"/>
        <v>0</v>
      </c>
      <c r="M171" s="10" t="b">
        <f t="shared" si="49"/>
        <v>0</v>
      </c>
      <c r="N171" s="10" t="b">
        <f t="shared" si="50"/>
        <v>0</v>
      </c>
      <c r="O171" s="10" t="b">
        <f t="shared" si="51"/>
        <v>0</v>
      </c>
      <c r="P171" s="10" t="b">
        <f t="shared" si="52"/>
        <v>0</v>
      </c>
      <c r="Q171" s="12" t="e">
        <f t="shared" si="53"/>
        <v>#DIV/0!</v>
      </c>
    </row>
    <row r="172" spans="1:17" ht="15.75" thickBot="1" x14ac:dyDescent="0.3">
      <c r="A172" s="15"/>
      <c r="B172" s="6"/>
      <c r="C172" s="6"/>
      <c r="D172" s="6"/>
      <c r="E172" s="6"/>
      <c r="F172" s="6"/>
      <c r="G172" s="6"/>
      <c r="H172" s="6"/>
      <c r="I172" s="6"/>
      <c r="J172" s="10" t="b">
        <f t="shared" si="46"/>
        <v>0</v>
      </c>
      <c r="K172" s="10" t="b">
        <f t="shared" si="47"/>
        <v>0</v>
      </c>
      <c r="L172" s="10" t="b">
        <f t="shared" si="48"/>
        <v>0</v>
      </c>
      <c r="M172" s="10" t="b">
        <f t="shared" si="49"/>
        <v>0</v>
      </c>
      <c r="N172" s="10" t="b">
        <f t="shared" si="50"/>
        <v>0</v>
      </c>
      <c r="O172" s="10" t="b">
        <f t="shared" si="51"/>
        <v>0</v>
      </c>
      <c r="P172" s="10" t="b">
        <f t="shared" si="52"/>
        <v>0</v>
      </c>
      <c r="Q172" s="12" t="e">
        <f t="shared" si="53"/>
        <v>#DIV/0!</v>
      </c>
    </row>
    <row r="173" spans="1:17" ht="15.75" thickBot="1" x14ac:dyDescent="0.3">
      <c r="A173" s="15"/>
      <c r="B173" s="6"/>
      <c r="C173" s="6"/>
      <c r="D173" s="6"/>
      <c r="E173" s="6"/>
      <c r="F173" s="6"/>
      <c r="G173" s="6"/>
      <c r="H173" s="6"/>
      <c r="I173" s="6"/>
      <c r="J173" s="10" t="b">
        <f t="shared" si="46"/>
        <v>0</v>
      </c>
      <c r="K173" s="10" t="b">
        <f t="shared" si="47"/>
        <v>0</v>
      </c>
      <c r="L173" s="10" t="b">
        <f t="shared" si="48"/>
        <v>0</v>
      </c>
      <c r="M173" s="10" t="b">
        <f t="shared" si="49"/>
        <v>0</v>
      </c>
      <c r="N173" s="10" t="b">
        <f t="shared" si="50"/>
        <v>0</v>
      </c>
      <c r="O173" s="10" t="b">
        <f t="shared" si="51"/>
        <v>0</v>
      </c>
      <c r="P173" s="10" t="b">
        <f t="shared" si="52"/>
        <v>0</v>
      </c>
      <c r="Q173" s="12" t="e">
        <f t="shared" si="53"/>
        <v>#DIV/0!</v>
      </c>
    </row>
    <row r="174" spans="1:17" ht="15.75" thickBot="1" x14ac:dyDescent="0.3">
      <c r="A174" s="15"/>
      <c r="B174" s="6"/>
      <c r="C174" s="6"/>
      <c r="D174" s="6"/>
      <c r="E174" s="6"/>
      <c r="F174" s="6"/>
      <c r="G174" s="6"/>
      <c r="H174" s="6"/>
      <c r="I174" s="6"/>
      <c r="J174" s="10" t="b">
        <f t="shared" si="46"/>
        <v>0</v>
      </c>
      <c r="K174" s="10" t="b">
        <f t="shared" si="47"/>
        <v>0</v>
      </c>
      <c r="L174" s="10" t="b">
        <f t="shared" si="48"/>
        <v>0</v>
      </c>
      <c r="M174" s="10" t="b">
        <f t="shared" si="49"/>
        <v>0</v>
      </c>
      <c r="N174" s="10" t="b">
        <f t="shared" si="50"/>
        <v>0</v>
      </c>
      <c r="O174" s="10" t="b">
        <f t="shared" si="51"/>
        <v>0</v>
      </c>
      <c r="P174" s="10" t="b">
        <f t="shared" si="52"/>
        <v>0</v>
      </c>
      <c r="Q174" s="12" t="e">
        <f t="shared" si="53"/>
        <v>#DIV/0!</v>
      </c>
    </row>
    <row r="175" spans="1:17" ht="15.75" thickBot="1" x14ac:dyDescent="0.3">
      <c r="A175" s="15"/>
      <c r="B175" s="6"/>
      <c r="C175" s="6"/>
      <c r="D175" s="6"/>
      <c r="E175" s="6"/>
      <c r="F175" s="6"/>
      <c r="G175" s="6"/>
      <c r="H175" s="6"/>
      <c r="I175" s="6"/>
      <c r="J175" s="10" t="b">
        <f t="shared" ref="J175:J184" si="54">IF(C175="a+",4,IF(C175="a",3.75,IF(C175="a-",3.5,IF(C175="b+",3.25,IF(C175="b",3,IF(C175="b-",2.75,IF(C175="c+",2.5,IF(C175="c",2.25,IF(C175="d",2,IF(C175="f",0))))))))))</f>
        <v>0</v>
      </c>
      <c r="K175" s="10" t="b">
        <f t="shared" ref="K175:K184" si="55">IF(D175="a+",4,IF(D175="a",3.75,IF(D175="a-",3.5,IF(D175="b+",3.25,IF(D175="b",3,IF(D175="b-",2.75,IF(D175="c+",2.5,IF(D175="c",2.25,IF(D175="d",2,IF(D175="f",0))))))))))</f>
        <v>0</v>
      </c>
      <c r="L175" s="10" t="b">
        <f t="shared" ref="L175:L184" si="56">IF(E175="a+",4,IF(E175="a",3.75,IF(E175="a-",3.5,IF(E175="b+",3.25,IF(E175="b",3,IF(E175="b-",2.75,IF(E175="c+",2.5,IF(E175="c",2.25,IF(E175="d",2,IF(E175="f",0))))))))))</f>
        <v>0</v>
      </c>
      <c r="M175" s="10" t="b">
        <f t="shared" ref="M175:M184" si="57">IF(F175="a+",4,IF(F175="a",3.75,IF(F175="a-",3.5,IF(F175="b+",3.25,IF(F175="b",3,IF(F175="b-",2.75,IF(F175="c+",2.5,IF(F175="c",2.25,IF(F175="d",2,IF(F175="f",0))))))))))</f>
        <v>0</v>
      </c>
      <c r="N175" s="10" t="b">
        <f t="shared" ref="N175:N184" si="58">IF(G175="a+",4,IF(G175="a",3.75,IF(G175="a-",3.5,IF(G175="b+",3.25,IF(G175="b",3,IF(G175="b-",2.75,IF(G175="c+",2.5,IF(G175="c",2.25,IF(G175="d",2,IF(G175="f",0))))))))))</f>
        <v>0</v>
      </c>
      <c r="O175" s="10" t="b">
        <f t="shared" ref="O175:O184" si="59">IF(H175="a+",4,IF(H175="a",3.75,IF(H175="a-",3.5,IF(H175="b+",3.25,IF(H175="b",3,IF(H175="b-",2.75,IF(H175="c+",2.5,IF(H175="c",2.25,IF(H175="d",2,IF(H175="f",0))))))))))</f>
        <v>0</v>
      </c>
      <c r="P175" s="10" t="b">
        <f t="shared" ref="P175:P184" si="60">IF(I175="a+",4,IF(I175="a",3.75,IF(I175="a-",3.5,IF(I175="b+",3.25,IF(I175="b",3,IF(I175="b-",2.75,IF(I175="c+",2.5,IF(I175="c",2.25,IF(I175="d",2,IF(I175="f",0))))))))))</f>
        <v>0</v>
      </c>
      <c r="Q175" s="12" t="e">
        <f t="shared" ref="Q175:Q184" si="61">AVERAGE(J175:P175)</f>
        <v>#DIV/0!</v>
      </c>
    </row>
    <row r="176" spans="1:17" ht="15.75" thickBot="1" x14ac:dyDescent="0.3">
      <c r="A176" s="15"/>
      <c r="B176" s="6"/>
      <c r="C176" s="6"/>
      <c r="D176" s="6"/>
      <c r="E176" s="6"/>
      <c r="F176" s="6"/>
      <c r="G176" s="6"/>
      <c r="H176" s="6"/>
      <c r="I176" s="6"/>
      <c r="J176" s="10" t="b">
        <f t="shared" si="54"/>
        <v>0</v>
      </c>
      <c r="K176" s="10" t="b">
        <f t="shared" si="55"/>
        <v>0</v>
      </c>
      <c r="L176" s="10" t="b">
        <f t="shared" si="56"/>
        <v>0</v>
      </c>
      <c r="M176" s="10" t="b">
        <f t="shared" si="57"/>
        <v>0</v>
      </c>
      <c r="N176" s="10" t="b">
        <f t="shared" si="58"/>
        <v>0</v>
      </c>
      <c r="O176" s="10" t="b">
        <f t="shared" si="59"/>
        <v>0</v>
      </c>
      <c r="P176" s="10" t="b">
        <f t="shared" si="60"/>
        <v>0</v>
      </c>
      <c r="Q176" s="12" t="e">
        <f t="shared" si="61"/>
        <v>#DIV/0!</v>
      </c>
    </row>
    <row r="177" spans="1:17" ht="15.75" thickBot="1" x14ac:dyDescent="0.3">
      <c r="A177" s="15"/>
      <c r="B177" s="6"/>
      <c r="C177" s="6"/>
      <c r="D177" s="6"/>
      <c r="E177" s="6"/>
      <c r="F177" s="6"/>
      <c r="G177" s="6"/>
      <c r="H177" s="6"/>
      <c r="I177" s="6"/>
      <c r="J177" s="10" t="b">
        <f t="shared" si="54"/>
        <v>0</v>
      </c>
      <c r="K177" s="10" t="b">
        <f t="shared" si="55"/>
        <v>0</v>
      </c>
      <c r="L177" s="10" t="b">
        <f t="shared" si="56"/>
        <v>0</v>
      </c>
      <c r="M177" s="10" t="b">
        <f t="shared" si="57"/>
        <v>0</v>
      </c>
      <c r="N177" s="10" t="b">
        <f t="shared" si="58"/>
        <v>0</v>
      </c>
      <c r="O177" s="10" t="b">
        <f t="shared" si="59"/>
        <v>0</v>
      </c>
      <c r="P177" s="10" t="b">
        <f t="shared" si="60"/>
        <v>0</v>
      </c>
      <c r="Q177" s="12" t="e">
        <f t="shared" si="61"/>
        <v>#DIV/0!</v>
      </c>
    </row>
    <row r="178" spans="1:17" ht="15.75" thickBot="1" x14ac:dyDescent="0.3">
      <c r="A178" s="15"/>
      <c r="B178" s="6"/>
      <c r="C178" s="6"/>
      <c r="D178" s="6"/>
      <c r="E178" s="6"/>
      <c r="F178" s="6"/>
      <c r="G178" s="6"/>
      <c r="H178" s="6"/>
      <c r="I178" s="6"/>
      <c r="J178" s="10" t="b">
        <f t="shared" si="54"/>
        <v>0</v>
      </c>
      <c r="K178" s="10" t="b">
        <f t="shared" si="55"/>
        <v>0</v>
      </c>
      <c r="L178" s="10" t="b">
        <f t="shared" si="56"/>
        <v>0</v>
      </c>
      <c r="M178" s="10" t="b">
        <f t="shared" si="57"/>
        <v>0</v>
      </c>
      <c r="N178" s="10" t="b">
        <f t="shared" si="58"/>
        <v>0</v>
      </c>
      <c r="O178" s="10" t="b">
        <f t="shared" si="59"/>
        <v>0</v>
      </c>
      <c r="P178" s="10" t="b">
        <f t="shared" si="60"/>
        <v>0</v>
      </c>
      <c r="Q178" s="12" t="e">
        <f t="shared" si="61"/>
        <v>#DIV/0!</v>
      </c>
    </row>
    <row r="179" spans="1:17" ht="15.75" thickBot="1" x14ac:dyDescent="0.3">
      <c r="A179" s="15"/>
      <c r="B179" s="6"/>
      <c r="C179" s="6"/>
      <c r="D179" s="6"/>
      <c r="E179" s="6"/>
      <c r="F179" s="6"/>
      <c r="G179" s="6"/>
      <c r="H179" s="6"/>
      <c r="I179" s="6"/>
      <c r="J179" s="10" t="b">
        <f t="shared" si="54"/>
        <v>0</v>
      </c>
      <c r="K179" s="10" t="b">
        <f t="shared" si="55"/>
        <v>0</v>
      </c>
      <c r="L179" s="10" t="b">
        <f t="shared" si="56"/>
        <v>0</v>
      </c>
      <c r="M179" s="10" t="b">
        <f t="shared" si="57"/>
        <v>0</v>
      </c>
      <c r="N179" s="10" t="b">
        <f t="shared" si="58"/>
        <v>0</v>
      </c>
      <c r="O179" s="10" t="b">
        <f t="shared" si="59"/>
        <v>0</v>
      </c>
      <c r="P179" s="10" t="b">
        <f t="shared" si="60"/>
        <v>0</v>
      </c>
      <c r="Q179" s="12" t="e">
        <f t="shared" si="61"/>
        <v>#DIV/0!</v>
      </c>
    </row>
    <row r="180" spans="1:17" ht="15.75" thickBot="1" x14ac:dyDescent="0.3">
      <c r="A180" s="15"/>
      <c r="B180" s="6"/>
      <c r="C180" s="6"/>
      <c r="D180" s="6"/>
      <c r="E180" s="6"/>
      <c r="F180" s="6"/>
      <c r="G180" s="6"/>
      <c r="H180" s="6"/>
      <c r="I180" s="6"/>
      <c r="J180" s="10" t="b">
        <f t="shared" si="54"/>
        <v>0</v>
      </c>
      <c r="K180" s="10" t="b">
        <f t="shared" si="55"/>
        <v>0</v>
      </c>
      <c r="L180" s="10" t="b">
        <f t="shared" si="56"/>
        <v>0</v>
      </c>
      <c r="M180" s="10" t="b">
        <f t="shared" si="57"/>
        <v>0</v>
      </c>
      <c r="N180" s="10" t="b">
        <f t="shared" si="58"/>
        <v>0</v>
      </c>
      <c r="O180" s="10" t="b">
        <f t="shared" si="59"/>
        <v>0</v>
      </c>
      <c r="P180" s="10" t="b">
        <f t="shared" si="60"/>
        <v>0</v>
      </c>
      <c r="Q180" s="12" t="e">
        <f t="shared" si="61"/>
        <v>#DIV/0!</v>
      </c>
    </row>
    <row r="181" spans="1:17" ht="15.75" thickBot="1" x14ac:dyDescent="0.3">
      <c r="A181" s="15"/>
      <c r="B181" s="6"/>
      <c r="C181" s="6"/>
      <c r="D181" s="6"/>
      <c r="E181" s="6"/>
      <c r="F181" s="6"/>
      <c r="G181" s="6"/>
      <c r="H181" s="6"/>
      <c r="I181" s="6"/>
      <c r="J181" s="10" t="b">
        <f t="shared" si="54"/>
        <v>0</v>
      </c>
      <c r="K181" s="10" t="b">
        <f t="shared" si="55"/>
        <v>0</v>
      </c>
      <c r="L181" s="10" t="b">
        <f t="shared" si="56"/>
        <v>0</v>
      </c>
      <c r="M181" s="10" t="b">
        <f t="shared" si="57"/>
        <v>0</v>
      </c>
      <c r="N181" s="10" t="b">
        <f t="shared" si="58"/>
        <v>0</v>
      </c>
      <c r="O181" s="10" t="b">
        <f t="shared" si="59"/>
        <v>0</v>
      </c>
      <c r="P181" s="10" t="b">
        <f t="shared" si="60"/>
        <v>0</v>
      </c>
      <c r="Q181" s="12" t="e">
        <f t="shared" si="61"/>
        <v>#DIV/0!</v>
      </c>
    </row>
    <row r="182" spans="1:17" ht="15.75" thickBot="1" x14ac:dyDescent="0.3">
      <c r="A182" s="15"/>
      <c r="B182" s="6"/>
      <c r="C182" s="6"/>
      <c r="D182" s="6"/>
      <c r="E182" s="6"/>
      <c r="F182" s="6"/>
      <c r="G182" s="6"/>
      <c r="H182" s="6"/>
      <c r="I182" s="6"/>
      <c r="J182" s="10" t="b">
        <f t="shared" si="54"/>
        <v>0</v>
      </c>
      <c r="K182" s="10" t="b">
        <f t="shared" si="55"/>
        <v>0</v>
      </c>
      <c r="L182" s="10" t="b">
        <f t="shared" si="56"/>
        <v>0</v>
      </c>
      <c r="M182" s="10" t="b">
        <f t="shared" si="57"/>
        <v>0</v>
      </c>
      <c r="N182" s="10" t="b">
        <f t="shared" si="58"/>
        <v>0</v>
      </c>
      <c r="O182" s="10" t="b">
        <f t="shared" si="59"/>
        <v>0</v>
      </c>
      <c r="P182" s="10" t="b">
        <f t="shared" si="60"/>
        <v>0</v>
      </c>
      <c r="Q182" s="12" t="e">
        <f t="shared" si="61"/>
        <v>#DIV/0!</v>
      </c>
    </row>
    <row r="183" spans="1:17" ht="15.75" thickBot="1" x14ac:dyDescent="0.3">
      <c r="A183" s="15"/>
      <c r="B183" s="6"/>
      <c r="C183" s="6"/>
      <c r="D183" s="6"/>
      <c r="E183" s="6"/>
      <c r="F183" s="6"/>
      <c r="G183" s="6"/>
      <c r="H183" s="6"/>
      <c r="I183" s="6"/>
      <c r="J183" s="10" t="b">
        <f t="shared" si="54"/>
        <v>0</v>
      </c>
      <c r="K183" s="10" t="b">
        <f t="shared" si="55"/>
        <v>0</v>
      </c>
      <c r="L183" s="10" t="b">
        <f t="shared" si="56"/>
        <v>0</v>
      </c>
      <c r="M183" s="10" t="b">
        <f t="shared" si="57"/>
        <v>0</v>
      </c>
      <c r="N183" s="10" t="b">
        <f t="shared" si="58"/>
        <v>0</v>
      </c>
      <c r="O183" s="10" t="b">
        <f t="shared" si="59"/>
        <v>0</v>
      </c>
      <c r="P183" s="10" t="b">
        <f t="shared" si="60"/>
        <v>0</v>
      </c>
      <c r="Q183" s="12" t="e">
        <f t="shared" si="61"/>
        <v>#DIV/0!</v>
      </c>
    </row>
    <row r="184" spans="1:17" ht="15.75" thickBot="1" x14ac:dyDescent="0.3">
      <c r="A184" s="15"/>
      <c r="B184" s="6"/>
      <c r="C184" s="6"/>
      <c r="D184" s="6"/>
      <c r="E184" s="6"/>
      <c r="F184" s="6"/>
      <c r="G184" s="6"/>
      <c r="H184" s="6"/>
      <c r="I184" s="6"/>
      <c r="J184" s="10" t="b">
        <f t="shared" si="54"/>
        <v>0</v>
      </c>
      <c r="K184" s="10" t="b">
        <f t="shared" si="55"/>
        <v>0</v>
      </c>
      <c r="L184" s="10" t="b">
        <f t="shared" si="56"/>
        <v>0</v>
      </c>
      <c r="M184" s="10" t="b">
        <f t="shared" si="57"/>
        <v>0</v>
      </c>
      <c r="N184" s="10" t="b">
        <f t="shared" si="58"/>
        <v>0</v>
      </c>
      <c r="O184" s="10" t="b">
        <f t="shared" si="59"/>
        <v>0</v>
      </c>
      <c r="P184" s="10" t="b">
        <f t="shared" si="60"/>
        <v>0</v>
      </c>
      <c r="Q184" s="12" t="e">
        <f t="shared" si="61"/>
        <v>#DIV/0!</v>
      </c>
    </row>
    <row r="185" spans="1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sortState xmlns:xlrd2="http://schemas.microsoft.com/office/spreadsheetml/2017/richdata2" ref="A2:K188">
    <sortCondition ref="A2:A188"/>
  </sortState>
  <pageMargins left="0.7" right="0.7" top="0.75" bottom="0.75" header="0.3" footer="0.3"/>
  <pageSetup scale="95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Year_20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2023-05-08T08:54:50Z</dcterms:modified>
</cp:coreProperties>
</file>