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C28AD77D-97C8-4163-A751-E6A047E09BF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4tht Yea_15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J3" i="2" l="1"/>
  <c r="K3" i="2"/>
  <c r="L3" i="2"/>
  <c r="M3" i="2"/>
  <c r="N3" i="2"/>
  <c r="O3" i="2"/>
  <c r="P3" i="2"/>
  <c r="J4" i="2"/>
  <c r="K4" i="2"/>
  <c r="L4" i="2"/>
  <c r="M4" i="2"/>
  <c r="N4" i="2"/>
  <c r="O4" i="2"/>
  <c r="P4" i="2"/>
  <c r="J5" i="2"/>
  <c r="K5" i="2"/>
  <c r="L5" i="2"/>
  <c r="M5" i="2"/>
  <c r="N5" i="2"/>
  <c r="O5" i="2"/>
  <c r="P5" i="2"/>
  <c r="J6" i="2"/>
  <c r="K6" i="2"/>
  <c r="L6" i="2"/>
  <c r="M6" i="2"/>
  <c r="N6" i="2"/>
  <c r="O6" i="2"/>
  <c r="P6" i="2"/>
  <c r="J7" i="2"/>
  <c r="K7" i="2"/>
  <c r="L7" i="2"/>
  <c r="M7" i="2"/>
  <c r="N7" i="2"/>
  <c r="O7" i="2"/>
  <c r="P7" i="2"/>
  <c r="J8" i="2"/>
  <c r="K8" i="2"/>
  <c r="L8" i="2"/>
  <c r="M8" i="2"/>
  <c r="N8" i="2"/>
  <c r="O8" i="2"/>
  <c r="P8" i="2"/>
  <c r="J9" i="2"/>
  <c r="K9" i="2"/>
  <c r="L9" i="2"/>
  <c r="M9" i="2"/>
  <c r="N9" i="2"/>
  <c r="O9" i="2"/>
  <c r="P9" i="2"/>
  <c r="J10" i="2"/>
  <c r="K10" i="2"/>
  <c r="L10" i="2"/>
  <c r="M10" i="2"/>
  <c r="N10" i="2"/>
  <c r="O10" i="2"/>
  <c r="P10" i="2"/>
  <c r="J11" i="2"/>
  <c r="K11" i="2"/>
  <c r="L11" i="2"/>
  <c r="M11" i="2"/>
  <c r="N11" i="2"/>
  <c r="O11" i="2"/>
  <c r="P11" i="2"/>
  <c r="J12" i="2"/>
  <c r="K12" i="2"/>
  <c r="L12" i="2"/>
  <c r="M12" i="2"/>
  <c r="N12" i="2"/>
  <c r="O12" i="2"/>
  <c r="P12" i="2"/>
  <c r="J13" i="2"/>
  <c r="K13" i="2"/>
  <c r="L13" i="2"/>
  <c r="M13" i="2"/>
  <c r="N13" i="2"/>
  <c r="O13" i="2"/>
  <c r="P13" i="2"/>
  <c r="J14" i="2"/>
  <c r="K14" i="2"/>
  <c r="L14" i="2"/>
  <c r="M14" i="2"/>
  <c r="N14" i="2"/>
  <c r="O14" i="2"/>
  <c r="P14" i="2"/>
  <c r="J15" i="2"/>
  <c r="K15" i="2"/>
  <c r="L15" i="2"/>
  <c r="M15" i="2"/>
  <c r="N15" i="2"/>
  <c r="O15" i="2"/>
  <c r="P15" i="2"/>
  <c r="J16" i="2"/>
  <c r="K16" i="2"/>
  <c r="L16" i="2"/>
  <c r="M16" i="2"/>
  <c r="N16" i="2"/>
  <c r="O16" i="2"/>
  <c r="P16" i="2"/>
  <c r="J17" i="2"/>
  <c r="K17" i="2"/>
  <c r="L17" i="2"/>
  <c r="M17" i="2"/>
  <c r="N17" i="2"/>
  <c r="O17" i="2"/>
  <c r="P17" i="2"/>
  <c r="J18" i="2"/>
  <c r="K18" i="2"/>
  <c r="L18" i="2"/>
  <c r="M18" i="2"/>
  <c r="N18" i="2"/>
  <c r="O18" i="2"/>
  <c r="P18" i="2"/>
  <c r="J19" i="2"/>
  <c r="K19" i="2"/>
  <c r="L19" i="2"/>
  <c r="M19" i="2"/>
  <c r="N19" i="2"/>
  <c r="O19" i="2"/>
  <c r="P19" i="2"/>
  <c r="J20" i="2"/>
  <c r="K20" i="2"/>
  <c r="L20" i="2"/>
  <c r="M20" i="2"/>
  <c r="N20" i="2"/>
  <c r="O20" i="2"/>
  <c r="P20" i="2"/>
  <c r="J21" i="2"/>
  <c r="K21" i="2"/>
  <c r="L21" i="2"/>
  <c r="M21" i="2"/>
  <c r="N21" i="2"/>
  <c r="O21" i="2"/>
  <c r="P21" i="2"/>
  <c r="J22" i="2"/>
  <c r="K22" i="2"/>
  <c r="L22" i="2"/>
  <c r="M22" i="2"/>
  <c r="N22" i="2"/>
  <c r="O22" i="2"/>
  <c r="P22" i="2"/>
  <c r="J23" i="2"/>
  <c r="K23" i="2"/>
  <c r="L23" i="2"/>
  <c r="M23" i="2"/>
  <c r="N23" i="2"/>
  <c r="O23" i="2"/>
  <c r="P23" i="2"/>
  <c r="J24" i="2"/>
  <c r="K24" i="2"/>
  <c r="L24" i="2"/>
  <c r="M24" i="2"/>
  <c r="N24" i="2"/>
  <c r="O24" i="2"/>
  <c r="P24" i="2"/>
  <c r="J25" i="2"/>
  <c r="K25" i="2"/>
  <c r="L25" i="2"/>
  <c r="M25" i="2"/>
  <c r="N25" i="2"/>
  <c r="O25" i="2"/>
  <c r="P25" i="2"/>
  <c r="J26" i="2"/>
  <c r="K26" i="2"/>
  <c r="L26" i="2"/>
  <c r="M26" i="2"/>
  <c r="N26" i="2"/>
  <c r="O26" i="2"/>
  <c r="P26" i="2"/>
  <c r="J27" i="2"/>
  <c r="K27" i="2"/>
  <c r="L27" i="2"/>
  <c r="M27" i="2"/>
  <c r="N27" i="2"/>
  <c r="O27" i="2"/>
  <c r="P27" i="2"/>
  <c r="J28" i="2"/>
  <c r="K28" i="2"/>
  <c r="L28" i="2"/>
  <c r="M28" i="2"/>
  <c r="N28" i="2"/>
  <c r="O28" i="2"/>
  <c r="P28" i="2"/>
  <c r="J29" i="2"/>
  <c r="K29" i="2"/>
  <c r="L29" i="2"/>
  <c r="M29" i="2"/>
  <c r="N29" i="2"/>
  <c r="O29" i="2"/>
  <c r="P29" i="2"/>
  <c r="J30" i="2"/>
  <c r="K30" i="2"/>
  <c r="L30" i="2"/>
  <c r="M30" i="2"/>
  <c r="N30" i="2"/>
  <c r="O30" i="2"/>
  <c r="P30" i="2"/>
  <c r="J31" i="2"/>
  <c r="K31" i="2"/>
  <c r="L31" i="2"/>
  <c r="M31" i="2"/>
  <c r="N31" i="2"/>
  <c r="O31" i="2"/>
  <c r="P31" i="2"/>
  <c r="J32" i="2"/>
  <c r="K32" i="2"/>
  <c r="L32" i="2"/>
  <c r="M32" i="2"/>
  <c r="N32" i="2"/>
  <c r="O32" i="2"/>
  <c r="P32" i="2"/>
  <c r="J33" i="2"/>
  <c r="K33" i="2"/>
  <c r="L33" i="2"/>
  <c r="M33" i="2"/>
  <c r="N33" i="2"/>
  <c r="O33" i="2"/>
  <c r="P33" i="2"/>
  <c r="J34" i="2"/>
  <c r="K34" i="2"/>
  <c r="L34" i="2"/>
  <c r="M34" i="2"/>
  <c r="N34" i="2"/>
  <c r="O34" i="2"/>
  <c r="P34" i="2"/>
  <c r="J35" i="2"/>
  <c r="K35" i="2"/>
  <c r="L35" i="2"/>
  <c r="M35" i="2"/>
  <c r="N35" i="2"/>
  <c r="O35" i="2"/>
  <c r="P35" i="2"/>
  <c r="J36" i="2"/>
  <c r="K36" i="2"/>
  <c r="L36" i="2"/>
  <c r="M36" i="2"/>
  <c r="N36" i="2"/>
  <c r="O36" i="2"/>
  <c r="P36" i="2"/>
  <c r="J37" i="2"/>
  <c r="K37" i="2"/>
  <c r="L37" i="2"/>
  <c r="M37" i="2"/>
  <c r="N37" i="2"/>
  <c r="O37" i="2"/>
  <c r="P37" i="2"/>
  <c r="J38" i="2"/>
  <c r="K38" i="2"/>
  <c r="L38" i="2"/>
  <c r="M38" i="2"/>
  <c r="N38" i="2"/>
  <c r="O38" i="2"/>
  <c r="P38" i="2"/>
  <c r="J39" i="2"/>
  <c r="K39" i="2"/>
  <c r="L39" i="2"/>
  <c r="M39" i="2"/>
  <c r="N39" i="2"/>
  <c r="O39" i="2"/>
  <c r="P39" i="2"/>
  <c r="J40" i="2"/>
  <c r="K40" i="2"/>
  <c r="L40" i="2"/>
  <c r="M40" i="2"/>
  <c r="N40" i="2"/>
  <c r="O40" i="2"/>
  <c r="P40" i="2"/>
  <c r="J41" i="2"/>
  <c r="K41" i="2"/>
  <c r="L41" i="2"/>
  <c r="M41" i="2"/>
  <c r="N41" i="2"/>
  <c r="O41" i="2"/>
  <c r="P41" i="2"/>
  <c r="J42" i="2"/>
  <c r="K42" i="2"/>
  <c r="L42" i="2"/>
  <c r="M42" i="2"/>
  <c r="N42" i="2"/>
  <c r="O42" i="2"/>
  <c r="P42" i="2"/>
  <c r="J43" i="2"/>
  <c r="K43" i="2"/>
  <c r="L43" i="2"/>
  <c r="M43" i="2"/>
  <c r="N43" i="2"/>
  <c r="O43" i="2"/>
  <c r="P43" i="2"/>
  <c r="J44" i="2"/>
  <c r="Q44" i="2" s="1"/>
  <c r="K44" i="2"/>
  <c r="L44" i="2"/>
  <c r="M44" i="2"/>
  <c r="N44" i="2"/>
  <c r="O44" i="2"/>
  <c r="P44" i="2"/>
  <c r="J45" i="2"/>
  <c r="K45" i="2"/>
  <c r="L45" i="2"/>
  <c r="M45" i="2"/>
  <c r="N45" i="2"/>
  <c r="O45" i="2"/>
  <c r="P45" i="2"/>
  <c r="J46" i="2"/>
  <c r="K46" i="2"/>
  <c r="L46" i="2"/>
  <c r="M46" i="2"/>
  <c r="N46" i="2"/>
  <c r="O46" i="2"/>
  <c r="P46" i="2"/>
  <c r="J47" i="2"/>
  <c r="K47" i="2"/>
  <c r="L47" i="2"/>
  <c r="M47" i="2"/>
  <c r="N47" i="2"/>
  <c r="O47" i="2"/>
  <c r="P47" i="2"/>
  <c r="J48" i="2"/>
  <c r="K48" i="2"/>
  <c r="L48" i="2"/>
  <c r="M48" i="2"/>
  <c r="N48" i="2"/>
  <c r="O48" i="2"/>
  <c r="P48" i="2"/>
  <c r="J49" i="2"/>
  <c r="K49" i="2"/>
  <c r="L49" i="2"/>
  <c r="M49" i="2"/>
  <c r="N49" i="2"/>
  <c r="O49" i="2"/>
  <c r="P49" i="2"/>
  <c r="J50" i="2"/>
  <c r="K50" i="2"/>
  <c r="L50" i="2"/>
  <c r="M50" i="2"/>
  <c r="N50" i="2"/>
  <c r="O50" i="2"/>
  <c r="P50" i="2"/>
  <c r="J51" i="2"/>
  <c r="K51" i="2"/>
  <c r="L51" i="2"/>
  <c r="M51" i="2"/>
  <c r="N51" i="2"/>
  <c r="O51" i="2"/>
  <c r="P51" i="2"/>
  <c r="J52" i="2"/>
  <c r="K52" i="2"/>
  <c r="L52" i="2"/>
  <c r="M52" i="2"/>
  <c r="N52" i="2"/>
  <c r="O52" i="2"/>
  <c r="P52" i="2"/>
  <c r="J53" i="2"/>
  <c r="K53" i="2"/>
  <c r="L53" i="2"/>
  <c r="M53" i="2"/>
  <c r="N53" i="2"/>
  <c r="O53" i="2"/>
  <c r="P53" i="2"/>
  <c r="J54" i="2"/>
  <c r="K54" i="2"/>
  <c r="L54" i="2"/>
  <c r="M54" i="2"/>
  <c r="N54" i="2"/>
  <c r="O54" i="2"/>
  <c r="P54" i="2"/>
  <c r="J55" i="2"/>
  <c r="K55" i="2"/>
  <c r="L55" i="2"/>
  <c r="M55" i="2"/>
  <c r="N55" i="2"/>
  <c r="O55" i="2"/>
  <c r="P55" i="2"/>
  <c r="J56" i="2"/>
  <c r="K56" i="2"/>
  <c r="L56" i="2"/>
  <c r="M56" i="2"/>
  <c r="N56" i="2"/>
  <c r="O56" i="2"/>
  <c r="P56" i="2"/>
  <c r="J57" i="2"/>
  <c r="K57" i="2"/>
  <c r="L57" i="2"/>
  <c r="M57" i="2"/>
  <c r="N57" i="2"/>
  <c r="O57" i="2"/>
  <c r="P57" i="2"/>
  <c r="J58" i="2"/>
  <c r="K58" i="2"/>
  <c r="L58" i="2"/>
  <c r="M58" i="2"/>
  <c r="N58" i="2"/>
  <c r="O58" i="2"/>
  <c r="P58" i="2"/>
  <c r="J59" i="2"/>
  <c r="K59" i="2"/>
  <c r="L59" i="2"/>
  <c r="M59" i="2"/>
  <c r="N59" i="2"/>
  <c r="O59" i="2"/>
  <c r="P59" i="2"/>
  <c r="J60" i="2"/>
  <c r="K60" i="2"/>
  <c r="L60" i="2"/>
  <c r="M60" i="2"/>
  <c r="N60" i="2"/>
  <c r="O60" i="2"/>
  <c r="P60" i="2"/>
  <c r="J61" i="2"/>
  <c r="K61" i="2"/>
  <c r="L61" i="2"/>
  <c r="M61" i="2"/>
  <c r="N61" i="2"/>
  <c r="O61" i="2"/>
  <c r="P61" i="2"/>
  <c r="J62" i="2"/>
  <c r="Q62" i="2" s="1"/>
  <c r="K62" i="2"/>
  <c r="L62" i="2"/>
  <c r="M62" i="2"/>
  <c r="N62" i="2"/>
  <c r="O62" i="2"/>
  <c r="P62" i="2"/>
  <c r="J63" i="2"/>
  <c r="K63" i="2"/>
  <c r="L63" i="2"/>
  <c r="M63" i="2"/>
  <c r="N63" i="2"/>
  <c r="O63" i="2"/>
  <c r="P63" i="2"/>
  <c r="J64" i="2"/>
  <c r="K64" i="2"/>
  <c r="L64" i="2"/>
  <c r="M64" i="2"/>
  <c r="N64" i="2"/>
  <c r="O64" i="2"/>
  <c r="P64" i="2"/>
  <c r="J65" i="2"/>
  <c r="K65" i="2"/>
  <c r="L65" i="2"/>
  <c r="M65" i="2"/>
  <c r="N65" i="2"/>
  <c r="O65" i="2"/>
  <c r="P65" i="2"/>
  <c r="J66" i="2"/>
  <c r="K66" i="2"/>
  <c r="L66" i="2"/>
  <c r="M66" i="2"/>
  <c r="N66" i="2"/>
  <c r="O66" i="2"/>
  <c r="P66" i="2"/>
  <c r="J67" i="2"/>
  <c r="K67" i="2"/>
  <c r="L67" i="2"/>
  <c r="M67" i="2"/>
  <c r="N67" i="2"/>
  <c r="O67" i="2"/>
  <c r="P67" i="2"/>
  <c r="J68" i="2"/>
  <c r="K68" i="2"/>
  <c r="L68" i="2"/>
  <c r="M68" i="2"/>
  <c r="N68" i="2"/>
  <c r="O68" i="2"/>
  <c r="P68" i="2"/>
  <c r="J69" i="2"/>
  <c r="K69" i="2"/>
  <c r="L69" i="2"/>
  <c r="M69" i="2"/>
  <c r="N69" i="2"/>
  <c r="O69" i="2"/>
  <c r="P69" i="2"/>
  <c r="J70" i="2"/>
  <c r="K70" i="2"/>
  <c r="L70" i="2"/>
  <c r="M70" i="2"/>
  <c r="N70" i="2"/>
  <c r="O70" i="2"/>
  <c r="P70" i="2"/>
  <c r="J71" i="2"/>
  <c r="K71" i="2"/>
  <c r="L71" i="2"/>
  <c r="M71" i="2"/>
  <c r="N71" i="2"/>
  <c r="O71" i="2"/>
  <c r="P71" i="2"/>
  <c r="J72" i="2"/>
  <c r="K72" i="2"/>
  <c r="L72" i="2"/>
  <c r="M72" i="2"/>
  <c r="N72" i="2"/>
  <c r="O72" i="2"/>
  <c r="P72" i="2"/>
  <c r="J73" i="2"/>
  <c r="K73" i="2"/>
  <c r="L73" i="2"/>
  <c r="M73" i="2"/>
  <c r="N73" i="2"/>
  <c r="O73" i="2"/>
  <c r="P73" i="2"/>
  <c r="J74" i="2"/>
  <c r="K74" i="2"/>
  <c r="L74" i="2"/>
  <c r="M74" i="2"/>
  <c r="N74" i="2"/>
  <c r="O74" i="2"/>
  <c r="P74" i="2"/>
  <c r="J75" i="2"/>
  <c r="K75" i="2"/>
  <c r="L75" i="2"/>
  <c r="M75" i="2"/>
  <c r="N75" i="2"/>
  <c r="O75" i="2"/>
  <c r="P75" i="2"/>
  <c r="J76" i="2"/>
  <c r="K76" i="2"/>
  <c r="L76" i="2"/>
  <c r="M76" i="2"/>
  <c r="N76" i="2"/>
  <c r="O76" i="2"/>
  <c r="P76" i="2"/>
  <c r="J77" i="2"/>
  <c r="K77" i="2"/>
  <c r="L77" i="2"/>
  <c r="M77" i="2"/>
  <c r="N77" i="2"/>
  <c r="O77" i="2"/>
  <c r="P77" i="2"/>
  <c r="J78" i="2"/>
  <c r="K78" i="2"/>
  <c r="L78" i="2"/>
  <c r="M78" i="2"/>
  <c r="N78" i="2"/>
  <c r="O78" i="2"/>
  <c r="P78" i="2"/>
  <c r="J79" i="2"/>
  <c r="K79" i="2"/>
  <c r="L79" i="2"/>
  <c r="M79" i="2"/>
  <c r="N79" i="2"/>
  <c r="O79" i="2"/>
  <c r="P79" i="2"/>
  <c r="J80" i="2"/>
  <c r="K80" i="2"/>
  <c r="L80" i="2"/>
  <c r="M80" i="2"/>
  <c r="N80" i="2"/>
  <c r="O80" i="2"/>
  <c r="P80" i="2"/>
  <c r="J81" i="2"/>
  <c r="K81" i="2"/>
  <c r="L81" i="2"/>
  <c r="M81" i="2"/>
  <c r="N81" i="2"/>
  <c r="O81" i="2"/>
  <c r="P81" i="2"/>
  <c r="J82" i="2"/>
  <c r="K82" i="2"/>
  <c r="L82" i="2"/>
  <c r="M82" i="2"/>
  <c r="N82" i="2"/>
  <c r="O82" i="2"/>
  <c r="P82" i="2"/>
  <c r="J83" i="2"/>
  <c r="K83" i="2"/>
  <c r="L83" i="2"/>
  <c r="M83" i="2"/>
  <c r="N83" i="2"/>
  <c r="O83" i="2"/>
  <c r="P83" i="2"/>
  <c r="J84" i="2"/>
  <c r="K84" i="2"/>
  <c r="L84" i="2"/>
  <c r="M84" i="2"/>
  <c r="N84" i="2"/>
  <c r="O84" i="2"/>
  <c r="P84" i="2"/>
  <c r="J85" i="2"/>
  <c r="K85" i="2"/>
  <c r="L85" i="2"/>
  <c r="M85" i="2"/>
  <c r="N85" i="2"/>
  <c r="O85" i="2"/>
  <c r="P85" i="2"/>
  <c r="J86" i="2"/>
  <c r="K86" i="2"/>
  <c r="L86" i="2"/>
  <c r="M86" i="2"/>
  <c r="N86" i="2"/>
  <c r="O86" i="2"/>
  <c r="P86" i="2"/>
  <c r="J87" i="2"/>
  <c r="K87" i="2"/>
  <c r="L87" i="2"/>
  <c r="M87" i="2"/>
  <c r="N87" i="2"/>
  <c r="O87" i="2"/>
  <c r="P87" i="2"/>
  <c r="J88" i="2"/>
  <c r="K88" i="2"/>
  <c r="L88" i="2"/>
  <c r="M88" i="2"/>
  <c r="N88" i="2"/>
  <c r="O88" i="2"/>
  <c r="P88" i="2"/>
  <c r="J89" i="2"/>
  <c r="K89" i="2"/>
  <c r="L89" i="2"/>
  <c r="M89" i="2"/>
  <c r="N89" i="2"/>
  <c r="O89" i="2"/>
  <c r="P89" i="2"/>
  <c r="J90" i="2"/>
  <c r="K90" i="2"/>
  <c r="L90" i="2"/>
  <c r="M90" i="2"/>
  <c r="N90" i="2"/>
  <c r="O90" i="2"/>
  <c r="P90" i="2"/>
  <c r="J91" i="2"/>
  <c r="K91" i="2"/>
  <c r="L91" i="2"/>
  <c r="M91" i="2"/>
  <c r="N91" i="2"/>
  <c r="O91" i="2"/>
  <c r="P91" i="2"/>
  <c r="J92" i="2"/>
  <c r="K92" i="2"/>
  <c r="L92" i="2"/>
  <c r="M92" i="2"/>
  <c r="N92" i="2"/>
  <c r="O92" i="2"/>
  <c r="P92" i="2"/>
  <c r="J93" i="2"/>
  <c r="K93" i="2"/>
  <c r="L93" i="2"/>
  <c r="M93" i="2"/>
  <c r="N93" i="2"/>
  <c r="O93" i="2"/>
  <c r="P93" i="2"/>
  <c r="J94" i="2"/>
  <c r="K94" i="2"/>
  <c r="L94" i="2"/>
  <c r="M94" i="2"/>
  <c r="N94" i="2"/>
  <c r="O94" i="2"/>
  <c r="P94" i="2"/>
  <c r="J95" i="2"/>
  <c r="K95" i="2"/>
  <c r="L95" i="2"/>
  <c r="M95" i="2"/>
  <c r="N95" i="2"/>
  <c r="O95" i="2"/>
  <c r="P95" i="2"/>
  <c r="J96" i="2"/>
  <c r="K96" i="2"/>
  <c r="L96" i="2"/>
  <c r="M96" i="2"/>
  <c r="N96" i="2"/>
  <c r="O96" i="2"/>
  <c r="P96" i="2"/>
  <c r="J97" i="2"/>
  <c r="K97" i="2"/>
  <c r="L97" i="2"/>
  <c r="M97" i="2"/>
  <c r="N97" i="2"/>
  <c r="O97" i="2"/>
  <c r="P97" i="2"/>
  <c r="J98" i="2"/>
  <c r="K98" i="2"/>
  <c r="L98" i="2"/>
  <c r="M98" i="2"/>
  <c r="N98" i="2"/>
  <c r="O98" i="2"/>
  <c r="P98" i="2"/>
  <c r="J99" i="2"/>
  <c r="K99" i="2"/>
  <c r="L99" i="2"/>
  <c r="M99" i="2"/>
  <c r="N99" i="2"/>
  <c r="O99" i="2"/>
  <c r="P99" i="2"/>
  <c r="J100" i="2"/>
  <c r="K100" i="2"/>
  <c r="L100" i="2"/>
  <c r="M100" i="2"/>
  <c r="N100" i="2"/>
  <c r="O100" i="2"/>
  <c r="P100" i="2"/>
  <c r="J101" i="2"/>
  <c r="K101" i="2"/>
  <c r="L101" i="2"/>
  <c r="M101" i="2"/>
  <c r="N101" i="2"/>
  <c r="O101" i="2"/>
  <c r="P101" i="2"/>
  <c r="J102" i="2"/>
  <c r="K102" i="2"/>
  <c r="L102" i="2"/>
  <c r="M102" i="2"/>
  <c r="N102" i="2"/>
  <c r="O102" i="2"/>
  <c r="P102" i="2"/>
  <c r="J103" i="2"/>
  <c r="K103" i="2"/>
  <c r="L103" i="2"/>
  <c r="M103" i="2"/>
  <c r="N103" i="2"/>
  <c r="O103" i="2"/>
  <c r="P103" i="2"/>
  <c r="J104" i="2"/>
  <c r="K104" i="2"/>
  <c r="L104" i="2"/>
  <c r="M104" i="2"/>
  <c r="N104" i="2"/>
  <c r="O104" i="2"/>
  <c r="P104" i="2"/>
  <c r="J105" i="2"/>
  <c r="K105" i="2"/>
  <c r="L105" i="2"/>
  <c r="M105" i="2"/>
  <c r="N105" i="2"/>
  <c r="O105" i="2"/>
  <c r="P105" i="2"/>
  <c r="J106" i="2"/>
  <c r="K106" i="2"/>
  <c r="L106" i="2"/>
  <c r="M106" i="2"/>
  <c r="N106" i="2"/>
  <c r="O106" i="2"/>
  <c r="P106" i="2"/>
  <c r="J107" i="2"/>
  <c r="K107" i="2"/>
  <c r="L107" i="2"/>
  <c r="M107" i="2"/>
  <c r="N107" i="2"/>
  <c r="O107" i="2"/>
  <c r="P107" i="2"/>
  <c r="J108" i="2"/>
  <c r="K108" i="2"/>
  <c r="L108" i="2"/>
  <c r="M108" i="2"/>
  <c r="N108" i="2"/>
  <c r="O108" i="2"/>
  <c r="P108" i="2"/>
  <c r="J109" i="2"/>
  <c r="K109" i="2"/>
  <c r="L109" i="2"/>
  <c r="M109" i="2"/>
  <c r="N109" i="2"/>
  <c r="O109" i="2"/>
  <c r="P109" i="2"/>
  <c r="J110" i="2"/>
  <c r="K110" i="2"/>
  <c r="L110" i="2"/>
  <c r="M110" i="2"/>
  <c r="N110" i="2"/>
  <c r="O110" i="2"/>
  <c r="P110" i="2"/>
  <c r="J111" i="2"/>
  <c r="K111" i="2"/>
  <c r="L111" i="2"/>
  <c r="M111" i="2"/>
  <c r="N111" i="2"/>
  <c r="O111" i="2"/>
  <c r="P111" i="2"/>
  <c r="J112" i="2"/>
  <c r="K112" i="2"/>
  <c r="L112" i="2"/>
  <c r="M112" i="2"/>
  <c r="N112" i="2"/>
  <c r="O112" i="2"/>
  <c r="P112" i="2"/>
  <c r="J113" i="2"/>
  <c r="K113" i="2"/>
  <c r="L113" i="2"/>
  <c r="M113" i="2"/>
  <c r="N113" i="2"/>
  <c r="O113" i="2"/>
  <c r="P113" i="2"/>
  <c r="J114" i="2"/>
  <c r="K114" i="2"/>
  <c r="L114" i="2"/>
  <c r="M114" i="2"/>
  <c r="N114" i="2"/>
  <c r="O114" i="2"/>
  <c r="P114" i="2"/>
  <c r="J115" i="2"/>
  <c r="K115" i="2"/>
  <c r="L115" i="2"/>
  <c r="M115" i="2"/>
  <c r="N115" i="2"/>
  <c r="O115" i="2"/>
  <c r="P115" i="2"/>
  <c r="J116" i="2"/>
  <c r="K116" i="2"/>
  <c r="L116" i="2"/>
  <c r="M116" i="2"/>
  <c r="N116" i="2"/>
  <c r="O116" i="2"/>
  <c r="P116" i="2"/>
  <c r="J117" i="2"/>
  <c r="K117" i="2"/>
  <c r="L117" i="2"/>
  <c r="M117" i="2"/>
  <c r="N117" i="2"/>
  <c r="O117" i="2"/>
  <c r="P117" i="2"/>
  <c r="J118" i="2"/>
  <c r="K118" i="2"/>
  <c r="L118" i="2"/>
  <c r="M118" i="2"/>
  <c r="N118" i="2"/>
  <c r="O118" i="2"/>
  <c r="P118" i="2"/>
  <c r="J119" i="2"/>
  <c r="K119" i="2"/>
  <c r="L119" i="2"/>
  <c r="M119" i="2"/>
  <c r="N119" i="2"/>
  <c r="O119" i="2"/>
  <c r="P119" i="2"/>
  <c r="J120" i="2"/>
  <c r="K120" i="2"/>
  <c r="L120" i="2"/>
  <c r="M120" i="2"/>
  <c r="N120" i="2"/>
  <c r="O120" i="2"/>
  <c r="P120" i="2"/>
  <c r="J121" i="2"/>
  <c r="K121" i="2"/>
  <c r="L121" i="2"/>
  <c r="M121" i="2"/>
  <c r="N121" i="2"/>
  <c r="O121" i="2"/>
  <c r="P121" i="2"/>
  <c r="J122" i="2"/>
  <c r="K122" i="2"/>
  <c r="L122" i="2"/>
  <c r="M122" i="2"/>
  <c r="N122" i="2"/>
  <c r="O122" i="2"/>
  <c r="P122" i="2"/>
  <c r="J123" i="2"/>
  <c r="K123" i="2"/>
  <c r="L123" i="2"/>
  <c r="M123" i="2"/>
  <c r="N123" i="2"/>
  <c r="O123" i="2"/>
  <c r="P123" i="2"/>
  <c r="J124" i="2"/>
  <c r="K124" i="2"/>
  <c r="L124" i="2"/>
  <c r="M124" i="2"/>
  <c r="N124" i="2"/>
  <c r="O124" i="2"/>
  <c r="P124" i="2"/>
  <c r="J125" i="2"/>
  <c r="K125" i="2"/>
  <c r="L125" i="2"/>
  <c r="M125" i="2"/>
  <c r="N125" i="2"/>
  <c r="O125" i="2"/>
  <c r="P125" i="2"/>
  <c r="J126" i="2"/>
  <c r="K126" i="2"/>
  <c r="L126" i="2"/>
  <c r="M126" i="2"/>
  <c r="N126" i="2"/>
  <c r="O126" i="2"/>
  <c r="P126" i="2"/>
  <c r="J127" i="2"/>
  <c r="K127" i="2"/>
  <c r="L127" i="2"/>
  <c r="M127" i="2"/>
  <c r="N127" i="2"/>
  <c r="O127" i="2"/>
  <c r="P127" i="2"/>
  <c r="J128" i="2"/>
  <c r="K128" i="2"/>
  <c r="L128" i="2"/>
  <c r="M128" i="2"/>
  <c r="N128" i="2"/>
  <c r="O128" i="2"/>
  <c r="P128" i="2"/>
  <c r="J129" i="2"/>
  <c r="K129" i="2"/>
  <c r="L129" i="2"/>
  <c r="M129" i="2"/>
  <c r="N129" i="2"/>
  <c r="O129" i="2"/>
  <c r="P129" i="2"/>
  <c r="J130" i="2"/>
  <c r="K130" i="2"/>
  <c r="L130" i="2"/>
  <c r="M130" i="2"/>
  <c r="N130" i="2"/>
  <c r="O130" i="2"/>
  <c r="P130" i="2"/>
  <c r="J131" i="2"/>
  <c r="K131" i="2"/>
  <c r="L131" i="2"/>
  <c r="M131" i="2"/>
  <c r="N131" i="2"/>
  <c r="O131" i="2"/>
  <c r="P131" i="2"/>
  <c r="J132" i="2"/>
  <c r="K132" i="2"/>
  <c r="L132" i="2"/>
  <c r="M132" i="2"/>
  <c r="N132" i="2"/>
  <c r="O132" i="2"/>
  <c r="P132" i="2"/>
  <c r="J133" i="2"/>
  <c r="K133" i="2"/>
  <c r="L133" i="2"/>
  <c r="M133" i="2"/>
  <c r="N133" i="2"/>
  <c r="O133" i="2"/>
  <c r="P133" i="2"/>
  <c r="J134" i="2"/>
  <c r="K134" i="2"/>
  <c r="L134" i="2"/>
  <c r="M134" i="2"/>
  <c r="N134" i="2"/>
  <c r="O134" i="2"/>
  <c r="P134" i="2"/>
  <c r="J135" i="2"/>
  <c r="K135" i="2"/>
  <c r="L135" i="2"/>
  <c r="M135" i="2"/>
  <c r="N135" i="2"/>
  <c r="O135" i="2"/>
  <c r="P135" i="2"/>
  <c r="J136" i="2"/>
  <c r="K136" i="2"/>
  <c r="L136" i="2"/>
  <c r="M136" i="2"/>
  <c r="N136" i="2"/>
  <c r="O136" i="2"/>
  <c r="P136" i="2"/>
  <c r="J137" i="2"/>
  <c r="K137" i="2"/>
  <c r="L137" i="2"/>
  <c r="M137" i="2"/>
  <c r="N137" i="2"/>
  <c r="O137" i="2"/>
  <c r="P137" i="2"/>
  <c r="J138" i="2"/>
  <c r="K138" i="2"/>
  <c r="L138" i="2"/>
  <c r="M138" i="2"/>
  <c r="N138" i="2"/>
  <c r="O138" i="2"/>
  <c r="P138" i="2"/>
  <c r="J139" i="2"/>
  <c r="K139" i="2"/>
  <c r="L139" i="2"/>
  <c r="M139" i="2"/>
  <c r="N139" i="2"/>
  <c r="O139" i="2"/>
  <c r="P139" i="2"/>
  <c r="J140" i="2"/>
  <c r="K140" i="2"/>
  <c r="L140" i="2"/>
  <c r="M140" i="2"/>
  <c r="N140" i="2"/>
  <c r="O140" i="2"/>
  <c r="P140" i="2"/>
  <c r="J141" i="2"/>
  <c r="K141" i="2"/>
  <c r="L141" i="2"/>
  <c r="M141" i="2"/>
  <c r="N141" i="2"/>
  <c r="O141" i="2"/>
  <c r="P141" i="2"/>
  <c r="P2" i="2"/>
  <c r="K2" i="2"/>
  <c r="L2" i="2"/>
  <c r="M2" i="2"/>
  <c r="N2" i="2"/>
  <c r="O2" i="2"/>
  <c r="J2" i="2"/>
  <c r="Q98" i="2" l="1"/>
  <c r="Q2" i="2"/>
  <c r="Q90" i="2"/>
  <c r="Q43" i="2"/>
  <c r="Q94" i="2"/>
  <c r="Q45" i="2"/>
  <c r="Q85" i="2"/>
  <c r="Q81" i="2"/>
  <c r="Q70" i="2"/>
  <c r="Q69" i="2"/>
  <c r="Q65" i="2"/>
  <c r="Q60" i="2"/>
  <c r="Q59" i="2"/>
  <c r="Q56" i="2"/>
  <c r="Q52" i="2"/>
  <c r="Q48" i="2"/>
  <c r="Q10" i="2"/>
  <c r="Q8" i="2"/>
  <c r="Q4" i="2"/>
  <c r="Q89" i="2"/>
  <c r="Q71" i="2"/>
  <c r="Q57" i="2"/>
  <c r="Q53" i="2"/>
  <c r="Q49" i="2"/>
  <c r="Q9" i="2"/>
  <c r="Q5" i="2"/>
  <c r="Q103" i="2"/>
  <c r="Q102" i="2"/>
  <c r="Q72" i="2"/>
  <c r="Q54" i="2"/>
  <c r="Q50" i="2"/>
  <c r="Q46" i="2"/>
  <c r="Q6" i="2"/>
  <c r="Q77" i="2"/>
  <c r="Q76" i="2"/>
  <c r="Q74" i="2"/>
  <c r="Q58" i="2"/>
  <c r="Q55" i="2"/>
  <c r="Q51" i="2"/>
  <c r="Q47" i="2"/>
  <c r="Q7" i="2"/>
  <c r="Q3" i="2"/>
  <c r="Q132" i="2"/>
  <c r="Q113" i="2"/>
  <c r="Q137" i="2"/>
  <c r="Q138" i="2"/>
  <c r="Q109" i="2"/>
  <c r="Q135" i="2"/>
  <c r="Q129" i="2"/>
  <c r="Q140" i="2"/>
  <c r="Q126" i="2"/>
  <c r="Q123" i="2"/>
  <c r="Q119" i="2"/>
  <c r="Q118" i="2"/>
  <c r="Q127" i="2"/>
  <c r="Q107" i="2"/>
  <c r="Q130" i="2"/>
  <c r="Q114" i="2"/>
  <c r="Q112" i="2"/>
  <c r="Q136" i="2"/>
  <c r="Q131" i="2"/>
  <c r="Q124" i="2"/>
  <c r="Q120" i="2"/>
  <c r="Q115" i="2"/>
  <c r="Q108" i="2"/>
  <c r="Q104" i="2"/>
  <c r="Q99" i="2"/>
  <c r="Q95" i="2"/>
  <c r="Q91" i="2"/>
  <c r="Q86" i="2"/>
  <c r="Q82" i="2"/>
  <c r="Q78" i="2"/>
  <c r="Q73" i="2"/>
  <c r="Q66" i="2"/>
  <c r="Q61" i="2"/>
  <c r="Q39" i="2"/>
  <c r="Q35" i="2"/>
  <c r="Q31" i="2"/>
  <c r="Q27" i="2"/>
  <c r="Q23" i="2"/>
  <c r="Q19" i="2"/>
  <c r="Q15" i="2"/>
  <c r="Q139" i="2"/>
  <c r="Q133" i="2"/>
  <c r="Q125" i="2"/>
  <c r="Q121" i="2"/>
  <c r="Q116" i="2"/>
  <c r="Q110" i="2"/>
  <c r="Q105" i="2"/>
  <c r="Q100" i="2"/>
  <c r="Q96" i="2"/>
  <c r="Q92" i="2"/>
  <c r="Q87" i="2"/>
  <c r="Q83" i="2"/>
  <c r="Q79" i="2"/>
  <c r="Q67" i="2"/>
  <c r="Q63" i="2"/>
  <c r="Q40" i="2"/>
  <c r="Q36" i="2"/>
  <c r="Q32" i="2"/>
  <c r="Q28" i="2"/>
  <c r="Q24" i="2"/>
  <c r="Q20" i="2"/>
  <c r="Q141" i="2"/>
  <c r="Q134" i="2"/>
  <c r="Q128" i="2"/>
  <c r="Q122" i="2"/>
  <c r="Q117" i="2"/>
  <c r="Q111" i="2"/>
  <c r="Q106" i="2"/>
  <c r="Q101" i="2"/>
  <c r="Q97" i="2"/>
  <c r="Q93" i="2"/>
  <c r="Q88" i="2"/>
  <c r="Q84" i="2"/>
  <c r="Q80" i="2"/>
  <c r="Q75" i="2"/>
  <c r="Q68" i="2"/>
  <c r="Q64" i="2"/>
  <c r="Q41" i="2"/>
  <c r="Q37" i="2"/>
  <c r="Q33" i="2"/>
  <c r="Q29" i="2"/>
  <c r="Q25" i="2"/>
  <c r="Q21" i="2"/>
  <c r="Q17" i="2"/>
  <c r="Q13" i="2"/>
  <c r="Q11" i="2"/>
  <c r="Q42" i="2"/>
  <c r="Q38" i="2"/>
  <c r="Q34" i="2"/>
  <c r="Q30" i="2"/>
  <c r="Q26" i="2"/>
  <c r="Q22" i="2"/>
  <c r="Q18" i="2"/>
  <c r="Q16" i="2"/>
  <c r="Q14" i="2"/>
  <c r="Q12" i="2"/>
  <c r="Z2" i="2"/>
  <c r="AA2" i="2"/>
  <c r="Z3" i="2"/>
  <c r="AA3" i="2"/>
  <c r="Z4" i="2"/>
  <c r="AA4" i="2"/>
  <c r="Z5" i="2"/>
  <c r="AA5" i="2"/>
  <c r="Z6" i="2"/>
  <c r="AA6" i="2"/>
  <c r="Z7" i="2"/>
  <c r="AA7" i="2"/>
  <c r="Z8" i="2"/>
  <c r="AA8" i="2"/>
  <c r="Z9" i="2"/>
  <c r="AA9" i="2"/>
  <c r="Z10" i="2"/>
  <c r="AA10" i="2"/>
  <c r="Z11" i="2"/>
  <c r="AA11" i="2"/>
  <c r="Z12" i="2"/>
  <c r="AA12" i="2"/>
  <c r="Z13" i="2" l="1"/>
  <c r="AA13" i="2"/>
  <c r="U12" i="2"/>
  <c r="V12" i="2"/>
  <c r="W12" i="2"/>
  <c r="X12" i="2"/>
  <c r="Y12" i="2"/>
  <c r="T12" i="2"/>
  <c r="T2" i="2" l="1"/>
  <c r="T8" i="2"/>
  <c r="T7" i="2"/>
  <c r="T3" i="2"/>
  <c r="T4" i="2"/>
  <c r="T5" i="2"/>
  <c r="U3" i="2"/>
  <c r="U2" i="2"/>
  <c r="V2" i="2"/>
  <c r="W2" i="2"/>
  <c r="X2" i="2"/>
  <c r="Y2" i="2"/>
  <c r="V3" i="2"/>
  <c r="W3" i="2"/>
  <c r="X3" i="2"/>
  <c r="Y3" i="2"/>
  <c r="U4" i="2"/>
  <c r="V4" i="2"/>
  <c r="W4" i="2"/>
  <c r="X4" i="2"/>
  <c r="Y4" i="2"/>
  <c r="U5" i="2"/>
  <c r="V5" i="2"/>
  <c r="W5" i="2"/>
  <c r="X5" i="2"/>
  <c r="Y5" i="2"/>
  <c r="U6" i="2"/>
  <c r="V6" i="2"/>
  <c r="W6" i="2"/>
  <c r="X6" i="2"/>
  <c r="Y6" i="2"/>
  <c r="U7" i="2"/>
  <c r="V7" i="2"/>
  <c r="W7" i="2"/>
  <c r="X7" i="2"/>
  <c r="Y7" i="2"/>
  <c r="U8" i="2"/>
  <c r="V8" i="2"/>
  <c r="W8" i="2"/>
  <c r="X8" i="2"/>
  <c r="Y8" i="2"/>
  <c r="U9" i="2"/>
  <c r="V9" i="2"/>
  <c r="W9" i="2"/>
  <c r="X9" i="2"/>
  <c r="Y9" i="2"/>
  <c r="U10" i="2"/>
  <c r="V10" i="2"/>
  <c r="W10" i="2"/>
  <c r="X10" i="2"/>
  <c r="Y10" i="2"/>
  <c r="U11" i="2"/>
  <c r="V11" i="2"/>
  <c r="W11" i="2"/>
  <c r="X11" i="2"/>
  <c r="Y11" i="2"/>
  <c r="T11" i="2"/>
  <c r="T10" i="2"/>
  <c r="T9" i="2"/>
  <c r="T6" i="2"/>
  <c r="Y13" i="2" l="1"/>
  <c r="W13" i="2"/>
  <c r="U13" i="2"/>
  <c r="X13" i="2"/>
  <c r="V13" i="2"/>
  <c r="T13" i="2"/>
</calcChain>
</file>

<file path=xl/sharedStrings.xml><?xml version="1.0" encoding="utf-8"?>
<sst xmlns="http://schemas.openxmlformats.org/spreadsheetml/2006/main" count="861" uniqueCount="23">
  <si>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</si>
  <si>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</si>
  <si>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</si>
  <si>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</si>
  <si>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</si>
  <si>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</si>
  <si>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</si>
  <si>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</si>
  <si>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</si>
  <si>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</si>
  <si>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</si>
  <si>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</si>
  <si>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Grade Point</t>
  </si>
  <si>
    <t>Fail</t>
  </si>
  <si>
    <t>INTERMEDIATE MACROECONOMICS</t>
  </si>
  <si>
    <t>STATISTICS FOR ECONOMICS</t>
  </si>
  <si>
    <t>STUDIES ON BANGLADESH ECONOMY</t>
  </si>
  <si>
    <t>DEVELOPMENT OF ECONOMICS</t>
  </si>
  <si>
    <t>INTERNATIONAL ECONOMICS-I</t>
  </si>
  <si>
    <t>PUBLIC FINANCE</t>
  </si>
  <si>
    <t>URBAN ECONOMICS</t>
  </si>
  <si>
    <t>AGRICULTURAL AND RURAL ECONOMICS</t>
  </si>
  <si>
    <t>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</si>
</sst>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/>
    <xf numFmtId="2" fontId="2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Subject and Grade Wise Result, 3rd</a:t>
            </a:r>
            <a:r>
              <a:rPr lang="en-US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Year 2017</a:t>
            </a:r>
            <a:endParaRPr lang="en-US"/>
          </a:p>
        </c:rich>
      </c:tx>
      <c:overlay val="0"/>
      <c:spPr>
        <a:solidFill>
          <a:srgbClr val="0070C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'4tht Yea_15'!$S$2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'4tht Yea_15'!$T$1:$AA$1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'4tht Yea_15'!$T$2:$AA$2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5-4E97-8253-B2427E2DA27C}"/>
            </c:ext>
          </c:extLst>
        </c:ser>
        <c:ser>
          <c:idx val="1"/>
          <c:order val="1"/>
          <c:tx>
            <c:strRef>
              <c:f>'4tht Yea_15'!$S$3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'4tht Yea_15'!$T$1:$AA$1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'4tht Yea_15'!$T$3:$AA$3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15</c:v>
                </c:pt>
                <c:pt idx="5">
                  <c:v>4</c:v>
                </c:pt>
                <c:pt idx="6">
                  <c:v>3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5-4E97-8253-B2427E2DA27C}"/>
            </c:ext>
          </c:extLst>
        </c:ser>
        <c:ser>
          <c:idx val="2"/>
          <c:order val="2"/>
          <c:tx>
            <c:strRef>
              <c:f>'4tht Yea_15'!$S$4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'4tht Yea_15'!$T$1:$AA$1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'4tht Yea_15'!$T$4:$AA$4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3</c:v>
                </c:pt>
                <c:pt idx="3">
                  <c:v>7</c:v>
                </c:pt>
                <c:pt idx="4">
                  <c:v>23</c:v>
                </c:pt>
                <c:pt idx="5">
                  <c:v>21</c:v>
                </c:pt>
                <c:pt idx="6">
                  <c:v>24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25-4E97-8253-B2427E2DA27C}"/>
            </c:ext>
          </c:extLst>
        </c:ser>
        <c:ser>
          <c:idx val="3"/>
          <c:order val="3"/>
          <c:tx>
            <c:strRef>
              <c:f>'4tht Yea_15'!$S$5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'4tht Yea_15'!$T$1:$AA$1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'4tht Yea_15'!$T$5:$AA$5</c:f>
              <c:numCache>
                <c:formatCode>General</c:formatCode>
                <c:ptCount val="8"/>
                <c:pt idx="0">
                  <c:v>13</c:v>
                </c:pt>
                <c:pt idx="1">
                  <c:v>26</c:v>
                </c:pt>
                <c:pt idx="2">
                  <c:v>19</c:v>
                </c:pt>
                <c:pt idx="3">
                  <c:v>23</c:v>
                </c:pt>
                <c:pt idx="4">
                  <c:v>32</c:v>
                </c:pt>
                <c:pt idx="5">
                  <c:v>32</c:v>
                </c:pt>
                <c:pt idx="6">
                  <c:v>18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5-4E97-8253-B2427E2DA27C}"/>
            </c:ext>
          </c:extLst>
        </c:ser>
        <c:ser>
          <c:idx val="4"/>
          <c:order val="4"/>
          <c:tx>
            <c:strRef>
              <c:f>'4tht Yea_15'!$S$6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'4tht Yea_15'!$T$1:$AA$1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'4tht Yea_15'!$T$6:$AA$6</c:f>
              <c:numCache>
                <c:formatCode>General</c:formatCode>
                <c:ptCount val="8"/>
                <c:pt idx="0">
                  <c:v>13</c:v>
                </c:pt>
                <c:pt idx="1">
                  <c:v>23</c:v>
                </c:pt>
                <c:pt idx="2">
                  <c:v>39</c:v>
                </c:pt>
                <c:pt idx="3">
                  <c:v>30</c:v>
                </c:pt>
                <c:pt idx="4">
                  <c:v>19</c:v>
                </c:pt>
                <c:pt idx="5">
                  <c:v>23</c:v>
                </c:pt>
                <c:pt idx="6">
                  <c:v>25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25-4E97-8253-B2427E2DA27C}"/>
            </c:ext>
          </c:extLst>
        </c:ser>
        <c:ser>
          <c:idx val="5"/>
          <c:order val="5"/>
          <c:tx>
            <c:strRef>
              <c:f>'4tht Yea_15'!$S$7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'4tht Yea_15'!$T$1:$AA$1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'4tht Yea_15'!$T$7:$AA$7</c:f>
              <c:numCache>
                <c:formatCode>General</c:formatCode>
                <c:ptCount val="8"/>
                <c:pt idx="0">
                  <c:v>18</c:v>
                </c:pt>
                <c:pt idx="1">
                  <c:v>17</c:v>
                </c:pt>
                <c:pt idx="2">
                  <c:v>30</c:v>
                </c:pt>
                <c:pt idx="3">
                  <c:v>23</c:v>
                </c:pt>
                <c:pt idx="4">
                  <c:v>10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25-4E97-8253-B2427E2DA27C}"/>
            </c:ext>
          </c:extLst>
        </c:ser>
        <c:ser>
          <c:idx val="6"/>
          <c:order val="6"/>
          <c:tx>
            <c:strRef>
              <c:f>'4tht Yea_15'!$S$8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'4tht Yea_15'!$T$1:$AA$1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'4tht Yea_15'!$T$8:$AA$8</c:f>
              <c:numCache>
                <c:formatCode>General</c:formatCode>
                <c:ptCount val="8"/>
                <c:pt idx="0">
                  <c:v>19</c:v>
                </c:pt>
                <c:pt idx="1">
                  <c:v>7</c:v>
                </c:pt>
                <c:pt idx="2">
                  <c:v>8</c:v>
                </c:pt>
                <c:pt idx="3">
                  <c:v>15</c:v>
                </c:pt>
                <c:pt idx="4">
                  <c:v>2</c:v>
                </c:pt>
                <c:pt idx="5">
                  <c:v>3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25-4E97-8253-B2427E2DA27C}"/>
            </c:ext>
          </c:extLst>
        </c:ser>
        <c:ser>
          <c:idx val="7"/>
          <c:order val="7"/>
          <c:tx>
            <c:strRef>
              <c:f>'4tht Yea_15'!$S$9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'4tht Yea_15'!$T$1:$AA$1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'4tht Yea_15'!$T$9:$AA$9</c:f>
              <c:numCache>
                <c:formatCode>General</c:formatCode>
                <c:ptCount val="8"/>
                <c:pt idx="0">
                  <c:v>16</c:v>
                </c:pt>
                <c:pt idx="1">
                  <c:v>11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25-4E97-8253-B2427E2DA27C}"/>
            </c:ext>
          </c:extLst>
        </c:ser>
        <c:ser>
          <c:idx val="8"/>
          <c:order val="8"/>
          <c:tx>
            <c:strRef>
              <c:f>'4tht Yea_15'!$S$10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'4tht Yea_15'!$T$1:$AA$1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'4tht Yea_15'!$T$10:$AA$10</c:f>
              <c:numCache>
                <c:formatCode>General</c:formatCode>
                <c:ptCount val="8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25-4E97-8253-B2427E2DA27C}"/>
            </c:ext>
          </c:extLst>
        </c:ser>
        <c:ser>
          <c:idx val="9"/>
          <c:order val="9"/>
          <c:tx>
            <c:strRef>
              <c:f>'4tht Yea_15'!$S$11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'4tht Yea_15'!$T$1:$AA$1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'4tht Yea_15'!$T$11:$AA$11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25-4E97-8253-B2427E2DA27C}"/>
            </c:ext>
          </c:extLst>
        </c:ser>
        <c:ser>
          <c:idx val="10"/>
          <c:order val="10"/>
          <c:tx>
            <c:strRef>
              <c:f>'4tht Yea_15'!$S$12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'4tht Yea_15'!$T$1:$AA$1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'4tht Yea_15'!$T$12:$AA$12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25-4E97-8253-B2427E2DA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2229376"/>
        <c:axId val="172230912"/>
        <c:axId val="0"/>
      </c:bar3DChart>
      <c:catAx>
        <c:axId val="1722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2230912"/>
        <c:crosses val="autoZero"/>
        <c:auto val="1"/>
        <c:lblAlgn val="ctr"/>
        <c:lblOffset val="100"/>
        <c:noMultiLvlLbl val="0"/>
      </c:catAx>
      <c:valAx>
        <c:axId val="172230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</a:t>
                </a:r>
                <a:r>
                  <a:rPr lang="en-US" baseline="0"/>
                  <a:t> of Students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2229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 flip="none" rotWithShape="1">
      <a:gsLst>
        <a:gs pos="0">
          <a:srgbClr val="00B050"/>
        </a:gs>
        <a:gs pos="80000">
          <a:schemeClr val="accent2">
            <a:shade val="93000"/>
            <a:satMod val="130000"/>
          </a:schemeClr>
        </a:gs>
        <a:gs pos="100000">
          <a:schemeClr val="accent2">
            <a:shade val="94000"/>
            <a:satMod val="135000"/>
          </a:schemeClr>
        </a:gs>
      </a:gsLst>
      <a:lin ang="2700000" scaled="1"/>
      <a:tileRect/>
    </a:gradFill>
    <a:ln>
      <a:noFill/>
    </a:ln>
    <a:effectLst>
      <a:glow rad="228600">
        <a:schemeClr val="accent4">
          <a:satMod val="175000"/>
          <a:alpha val="40000"/>
        </a:schemeClr>
      </a:glow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23811</xdr:colOff>
      <xdr:row>19</xdr:row>
      <xdr:rowOff>180974</xdr:rowOff>
    </xdr:from>
    <xdr:to>
      <xdr:col>35</xdr:col>
      <xdr:colOff>104775</xdr:colOff>
      <xdr:row>47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8"/>
  <sheetViews>
    <sheetView tabSelected="1" zoomScale="96" zoomScaleNormal="96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S1" sqref="S1"/>
    </sheetView>
  </sheetViews>
  <sheetFormatPr defaultRowHeight="15" x14ac:dyDescent="0.25"/>
  <cols>
    <col min="1" max="1" width="20.28515625" customWidth="1"/>
  </cols>
  <sheetData>
    <row r="1" spans="1:27" ht="59.25" thickBot="1" x14ac:dyDescent="0.3">
      <c r="A1" s="4"/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4" t="s">
        <v>15</v>
      </c>
      <c r="K1" s="14" t="s">
        <v>16</v>
      </c>
      <c r="L1" s="14" t="s">
        <v>17</v>
      </c>
      <c r="M1" s="14" t="s">
        <v>18</v>
      </c>
      <c r="N1" s="14" t="s">
        <v>19</v>
      </c>
      <c r="O1" s="14" t="s">
        <v>20</v>
      </c>
      <c r="P1" s="14" t="s">
        <v>21</v>
      </c>
      <c r="Q1" s="16" t="s">
        <v>22</v>
      </c>
      <c r="S1" s="11" t="s">
        <v>12</v>
      </c>
      <c r="T1" s="12">
        <v>232201</v>
      </c>
      <c r="U1" s="12">
        <v>232203</v>
      </c>
      <c r="V1" s="12">
        <v>232205</v>
      </c>
      <c r="W1" s="12">
        <v>232207</v>
      </c>
      <c r="X1" s="12">
        <v>232209</v>
      </c>
      <c r="Y1" s="12">
        <v>232211</v>
      </c>
      <c r="Z1" s="12">
        <v>232213</v>
      </c>
      <c r="AA1" s="12">
        <v>232215</v>
      </c>
    </row>
    <row r="2" spans="1:27" ht="15.75" thickBot="1" x14ac:dyDescent="0.3">
      <c r="A2" s="7">
        <v>14222084126</v>
      </c>
      <c r="B2" s="8" t="s">
        <v>6</v>
      </c>
      <c r="C2" s="8" t="s">
        <v>6</v>
      </c>
      <c r="D2" s="8" t="s">
        <v>0</v>
      </c>
      <c r="E2" s="8" t="s">
        <v>7</v>
      </c>
      <c r="F2" s="8" t="s">
        <v>5</v>
      </c>
      <c r="G2" s="8" t="s">
        <v>6</v>
      </c>
      <c r="H2" s="8" t="s">
        <v>5</v>
      </c>
      <c r="I2" s="8" t="s">
        <v>6</v>
      </c>
      <c r="J2" s="15">
        <f>IF(C2="a+",4,IF(C2="a",3.75,IF(C2="a-",3.5,IF(C2="b+",3.25,IF(C2="b",3,IF(C2="b-",2.75,IF(C2="c+",2.5,IF(C2="c",2.25,IF(C2="d",2,IF(C2="f",0))))))))))</f>
        <v>3</v>
      </c>
      <c r="K2" s="15">
        <f t="shared" ref="K2:O2" si="0">IF(D2="a+",4,IF(D2="a",3.75,IF(D2="a-",3.5,IF(D2="b+",3.25,IF(D2="b",3,IF(D2="b-",2.75,IF(D2="c+",2.5,IF(D2="c",2.25,IF(D2="d",2,IF(D2="f",0))))))))))</f>
        <v>2.75</v>
      </c>
      <c r="L2" s="15">
        <f t="shared" si="0"/>
        <v>2.5</v>
      </c>
      <c r="M2" s="15">
        <f t="shared" si="0"/>
        <v>3.25</v>
      </c>
      <c r="N2" s="15">
        <f t="shared" si="0"/>
        <v>3</v>
      </c>
      <c r="O2" s="15">
        <f t="shared" si="0"/>
        <v>3.25</v>
      </c>
      <c r="P2" s="15">
        <f>IF(I2="a+",4,IF(I2="a",3.75,IF(I2="a-",3.5,IF(I2="b+",3.25,IF(I2="b",3,IF(I2="b-",2.75,IF(I2="c+",2.5,IF(I2="c",2.25,IF(I2="d",2,IF(I2="f",0))))))))))</f>
        <v>3</v>
      </c>
      <c r="Q2" s="17">
        <f>AVERAGE(J2:P2)</f>
        <v>2.9642857142857144</v>
      </c>
      <c r="S2" s="1" t="s">
        <v>2</v>
      </c>
      <c r="T2" s="1">
        <f>COUNTIF(B2:B188,"A+")</f>
        <v>0</v>
      </c>
      <c r="U2" s="1">
        <f t="shared" ref="U2:AA2" si="1">COUNTIF(C$2:C$375,"A+")</f>
        <v>0</v>
      </c>
      <c r="V2" s="1">
        <f t="shared" si="1"/>
        <v>0</v>
      </c>
      <c r="W2" s="1">
        <f t="shared" si="1"/>
        <v>0</v>
      </c>
      <c r="X2" s="1">
        <f t="shared" si="1"/>
        <v>0</v>
      </c>
      <c r="Y2" s="1">
        <f t="shared" si="1"/>
        <v>1</v>
      </c>
      <c r="Z2" s="1">
        <f t="shared" si="1"/>
        <v>1</v>
      </c>
      <c r="AA2" s="1">
        <f t="shared" si="1"/>
        <v>0</v>
      </c>
    </row>
    <row r="3" spans="1:27" ht="15.75" thickBot="1" x14ac:dyDescent="0.3">
      <c r="A3" s="9">
        <v>14222084127</v>
      </c>
      <c r="B3" s="10" t="s">
        <v>7</v>
      </c>
      <c r="C3" s="10" t="s">
        <v>0</v>
      </c>
      <c r="D3" s="10" t="s">
        <v>0</v>
      </c>
      <c r="E3" s="10" t="s">
        <v>9</v>
      </c>
      <c r="F3" s="10" t="s">
        <v>6</v>
      </c>
      <c r="G3" s="10" t="s">
        <v>7</v>
      </c>
      <c r="H3" s="10" t="s">
        <v>0</v>
      </c>
      <c r="I3" s="10" t="s">
        <v>6</v>
      </c>
      <c r="J3" s="15">
        <f t="shared" ref="J3:J66" si="2">IF(C3="a+",4,IF(C3="a",3.75,IF(C3="a-",3.5,IF(C3="b+",3.25,IF(C3="b",3,IF(C3="b-",2.75,IF(C3="c+",2.5,IF(C3="c",2.25,IF(C3="d",2,IF(C3="f",0))))))))))</f>
        <v>2.75</v>
      </c>
      <c r="K3" s="15">
        <f t="shared" ref="K3:K66" si="3">IF(D3="a+",4,IF(D3="a",3.75,IF(D3="a-",3.5,IF(D3="b+",3.25,IF(D3="b",3,IF(D3="b-",2.75,IF(D3="c+",2.5,IF(D3="c",2.25,IF(D3="d",2,IF(D3="f",0))))))))))</f>
        <v>2.75</v>
      </c>
      <c r="L3" s="15">
        <f t="shared" ref="L3:L66" si="4">IF(E3="a+",4,IF(E3="a",3.75,IF(E3="a-",3.5,IF(E3="b+",3.25,IF(E3="b",3,IF(E3="b-",2.75,IF(E3="c+",2.5,IF(E3="c",2.25,IF(E3="d",2,IF(E3="f",0))))))))))</f>
        <v>2</v>
      </c>
      <c r="M3" s="15">
        <f t="shared" ref="M3:M66" si="5">IF(F3="a+",4,IF(F3="a",3.75,IF(F3="a-",3.5,IF(F3="b+",3.25,IF(F3="b",3,IF(F3="b-",2.75,IF(F3="c+",2.5,IF(F3="c",2.25,IF(F3="d",2,IF(F3="f",0))))))))))</f>
        <v>3</v>
      </c>
      <c r="N3" s="15">
        <f t="shared" ref="N3:N66" si="6">IF(G3="a+",4,IF(G3="a",3.75,IF(G3="a-",3.5,IF(G3="b+",3.25,IF(G3="b",3,IF(G3="b-",2.75,IF(G3="c+",2.5,IF(G3="c",2.25,IF(G3="d",2,IF(G3="f",0))))))))))</f>
        <v>2.5</v>
      </c>
      <c r="O3" s="15">
        <f t="shared" ref="O3:O66" si="7">IF(H3="a+",4,IF(H3="a",3.75,IF(H3="a-",3.5,IF(H3="b+",3.25,IF(H3="b",3,IF(H3="b-",2.75,IF(H3="c+",2.5,IF(H3="c",2.25,IF(H3="d",2,IF(H3="f",0))))))))))</f>
        <v>2.75</v>
      </c>
      <c r="P3" s="15">
        <f t="shared" ref="P3:P66" si="8">IF(I3="a+",4,IF(I3="a",3.75,IF(I3="a-",3.5,IF(I3="b+",3.25,IF(I3="b",3,IF(I3="b-",2.75,IF(I3="c+",2.5,IF(I3="c",2.25,IF(I3="d",2,IF(I3="f",0))))))))))</f>
        <v>3</v>
      </c>
      <c r="Q3" s="17">
        <f t="shared" ref="Q3:Q66" si="9">AVERAGE(J3:P3)</f>
        <v>2.6785714285714284</v>
      </c>
      <c r="S3" s="1" t="s">
        <v>3</v>
      </c>
      <c r="T3" s="1">
        <f t="shared" ref="T3:AA3" si="10">COUNTIF(B$2:B$375,"A")</f>
        <v>0</v>
      </c>
      <c r="U3" s="1">
        <f t="shared" si="10"/>
        <v>5</v>
      </c>
      <c r="V3" s="1">
        <f t="shared" si="10"/>
        <v>0</v>
      </c>
      <c r="W3" s="1">
        <f t="shared" si="10"/>
        <v>1</v>
      </c>
      <c r="X3" s="1">
        <f t="shared" si="10"/>
        <v>15</v>
      </c>
      <c r="Y3" s="1">
        <f t="shared" si="10"/>
        <v>4</v>
      </c>
      <c r="Z3" s="1">
        <f t="shared" si="10"/>
        <v>3</v>
      </c>
      <c r="AA3" s="1">
        <f t="shared" si="10"/>
        <v>7</v>
      </c>
    </row>
    <row r="4" spans="1:27" ht="15.75" thickBot="1" x14ac:dyDescent="0.3">
      <c r="A4" s="9">
        <v>14222084131</v>
      </c>
      <c r="B4" s="10" t="s">
        <v>7</v>
      </c>
      <c r="C4" s="10" t="s">
        <v>6</v>
      </c>
      <c r="D4" s="10" t="s">
        <v>0</v>
      </c>
      <c r="E4" s="10" t="s">
        <v>7</v>
      </c>
      <c r="F4" s="10" t="s">
        <v>4</v>
      </c>
      <c r="G4" s="10" t="s">
        <v>6</v>
      </c>
      <c r="H4" s="10" t="s">
        <v>6</v>
      </c>
      <c r="I4" s="10" t="s">
        <v>6</v>
      </c>
      <c r="J4" s="15">
        <f t="shared" si="2"/>
        <v>3</v>
      </c>
      <c r="K4" s="15">
        <f t="shared" si="3"/>
        <v>2.75</v>
      </c>
      <c r="L4" s="15">
        <f t="shared" si="4"/>
        <v>2.5</v>
      </c>
      <c r="M4" s="15">
        <f t="shared" si="5"/>
        <v>3.5</v>
      </c>
      <c r="N4" s="15">
        <f t="shared" si="6"/>
        <v>3</v>
      </c>
      <c r="O4" s="15">
        <f t="shared" si="7"/>
        <v>3</v>
      </c>
      <c r="P4" s="15">
        <f t="shared" si="8"/>
        <v>3</v>
      </c>
      <c r="Q4" s="17">
        <f t="shared" si="9"/>
        <v>2.9642857142857144</v>
      </c>
      <c r="S4" s="1" t="s">
        <v>4</v>
      </c>
      <c r="T4" s="1">
        <f t="shared" ref="T4:AA4" si="11">COUNTIF(B$2:B$375,"A-")</f>
        <v>6</v>
      </c>
      <c r="U4" s="1">
        <f t="shared" si="11"/>
        <v>12</v>
      </c>
      <c r="V4" s="1">
        <f t="shared" si="11"/>
        <v>3</v>
      </c>
      <c r="W4" s="1">
        <f t="shared" si="11"/>
        <v>7</v>
      </c>
      <c r="X4" s="1">
        <f t="shared" si="11"/>
        <v>23</v>
      </c>
      <c r="Y4" s="1">
        <f t="shared" si="11"/>
        <v>21</v>
      </c>
      <c r="Z4" s="1">
        <f t="shared" si="11"/>
        <v>24</v>
      </c>
      <c r="AA4" s="1">
        <f t="shared" si="11"/>
        <v>27</v>
      </c>
    </row>
    <row r="5" spans="1:27" ht="15.75" thickBot="1" x14ac:dyDescent="0.3">
      <c r="A5" s="9">
        <v>14222084133</v>
      </c>
      <c r="B5" s="10" t="s">
        <v>7</v>
      </c>
      <c r="C5" s="10" t="s">
        <v>0</v>
      </c>
      <c r="D5" s="10" t="s">
        <v>7</v>
      </c>
      <c r="E5" s="10" t="s">
        <v>0</v>
      </c>
      <c r="F5" s="10" t="s">
        <v>5</v>
      </c>
      <c r="G5" s="10" t="s">
        <v>0</v>
      </c>
      <c r="H5" s="10" t="s">
        <v>5</v>
      </c>
      <c r="I5" s="10" t="s">
        <v>6</v>
      </c>
      <c r="J5" s="15">
        <f t="shared" si="2"/>
        <v>2.75</v>
      </c>
      <c r="K5" s="15">
        <f t="shared" si="3"/>
        <v>2.5</v>
      </c>
      <c r="L5" s="15">
        <f t="shared" si="4"/>
        <v>2.75</v>
      </c>
      <c r="M5" s="15">
        <f t="shared" si="5"/>
        <v>3.25</v>
      </c>
      <c r="N5" s="15">
        <f t="shared" si="6"/>
        <v>2.75</v>
      </c>
      <c r="O5" s="15">
        <f t="shared" si="7"/>
        <v>3.25</v>
      </c>
      <c r="P5" s="15">
        <f t="shared" si="8"/>
        <v>3</v>
      </c>
      <c r="Q5" s="17">
        <f t="shared" si="9"/>
        <v>2.8928571428571428</v>
      </c>
      <c r="S5" s="1" t="s">
        <v>5</v>
      </c>
      <c r="T5" s="1">
        <f t="shared" ref="T5:AA5" si="12">COUNTIF(B$2:B$375,"B+")</f>
        <v>13</v>
      </c>
      <c r="U5" s="1">
        <f t="shared" si="12"/>
        <v>26</v>
      </c>
      <c r="V5" s="1">
        <f t="shared" si="12"/>
        <v>19</v>
      </c>
      <c r="W5" s="1">
        <f t="shared" si="12"/>
        <v>23</v>
      </c>
      <c r="X5" s="1">
        <f t="shared" si="12"/>
        <v>32</v>
      </c>
      <c r="Y5" s="1">
        <f t="shared" si="12"/>
        <v>32</v>
      </c>
      <c r="Z5" s="1">
        <f t="shared" si="12"/>
        <v>18</v>
      </c>
      <c r="AA5" s="1">
        <f t="shared" si="12"/>
        <v>24</v>
      </c>
    </row>
    <row r="6" spans="1:27" ht="15.75" thickBot="1" x14ac:dyDescent="0.3">
      <c r="A6" s="9">
        <v>14222084137</v>
      </c>
      <c r="B6" s="10" t="s">
        <v>7</v>
      </c>
      <c r="C6" s="10" t="s">
        <v>6</v>
      </c>
      <c r="D6" s="10" t="s">
        <v>0</v>
      </c>
      <c r="E6" s="10" t="s">
        <v>0</v>
      </c>
      <c r="F6" s="10" t="s">
        <v>5</v>
      </c>
      <c r="G6" s="10" t="s">
        <v>0</v>
      </c>
      <c r="H6" s="10" t="s">
        <v>5</v>
      </c>
      <c r="I6" s="10" t="s">
        <v>0</v>
      </c>
      <c r="J6" s="15">
        <f t="shared" si="2"/>
        <v>3</v>
      </c>
      <c r="K6" s="15">
        <f t="shared" si="3"/>
        <v>2.75</v>
      </c>
      <c r="L6" s="15">
        <f t="shared" si="4"/>
        <v>2.75</v>
      </c>
      <c r="M6" s="15">
        <f t="shared" si="5"/>
        <v>3.25</v>
      </c>
      <c r="N6" s="15">
        <f t="shared" si="6"/>
        <v>2.75</v>
      </c>
      <c r="O6" s="15">
        <f t="shared" si="7"/>
        <v>3.25</v>
      </c>
      <c r="P6" s="15">
        <f t="shared" si="8"/>
        <v>2.75</v>
      </c>
      <c r="Q6" s="17">
        <f t="shared" si="9"/>
        <v>2.9285714285714284</v>
      </c>
      <c r="S6" s="1" t="s">
        <v>6</v>
      </c>
      <c r="T6" s="1">
        <f t="shared" ref="T6:AA6" si="13">COUNTIF(B$2:B$375,"B")</f>
        <v>13</v>
      </c>
      <c r="U6" s="1">
        <f t="shared" si="13"/>
        <v>23</v>
      </c>
      <c r="V6" s="1">
        <f t="shared" si="13"/>
        <v>39</v>
      </c>
      <c r="W6" s="1">
        <f t="shared" si="13"/>
        <v>30</v>
      </c>
      <c r="X6" s="1">
        <f t="shared" si="13"/>
        <v>19</v>
      </c>
      <c r="Y6" s="1">
        <f t="shared" si="13"/>
        <v>23</v>
      </c>
      <c r="Z6" s="1">
        <f t="shared" si="13"/>
        <v>25</v>
      </c>
      <c r="AA6" s="1">
        <f t="shared" si="13"/>
        <v>25</v>
      </c>
    </row>
    <row r="7" spans="1:27" ht="15.75" thickBot="1" x14ac:dyDescent="0.3">
      <c r="A7" s="9">
        <v>14222084138</v>
      </c>
      <c r="B7" s="10" t="s">
        <v>0</v>
      </c>
      <c r="C7" s="10" t="s">
        <v>4</v>
      </c>
      <c r="D7" s="10" t="s">
        <v>4</v>
      </c>
      <c r="E7" s="10" t="s">
        <v>6</v>
      </c>
      <c r="F7" s="10" t="s">
        <v>3</v>
      </c>
      <c r="G7" s="10" t="s">
        <v>5</v>
      </c>
      <c r="H7" s="10" t="s">
        <v>6</v>
      </c>
      <c r="I7" s="10" t="s">
        <v>0</v>
      </c>
      <c r="J7" s="15">
        <f t="shared" si="2"/>
        <v>3.5</v>
      </c>
      <c r="K7" s="15">
        <f t="shared" si="3"/>
        <v>3.5</v>
      </c>
      <c r="L7" s="15">
        <f t="shared" si="4"/>
        <v>3</v>
      </c>
      <c r="M7" s="15">
        <f t="shared" si="5"/>
        <v>3.75</v>
      </c>
      <c r="N7" s="15">
        <f t="shared" si="6"/>
        <v>3.25</v>
      </c>
      <c r="O7" s="15">
        <f t="shared" si="7"/>
        <v>3</v>
      </c>
      <c r="P7" s="15">
        <f t="shared" si="8"/>
        <v>2.75</v>
      </c>
      <c r="Q7" s="17">
        <f t="shared" si="9"/>
        <v>3.25</v>
      </c>
      <c r="S7" s="1" t="s">
        <v>0</v>
      </c>
      <c r="T7" s="1">
        <f t="shared" ref="T7:AA7" si="14">COUNTIF(B$2:B$375,"B-")</f>
        <v>18</v>
      </c>
      <c r="U7" s="1">
        <f t="shared" si="14"/>
        <v>17</v>
      </c>
      <c r="V7" s="1">
        <f t="shared" si="14"/>
        <v>30</v>
      </c>
      <c r="W7" s="1">
        <f t="shared" si="14"/>
        <v>23</v>
      </c>
      <c r="X7" s="1">
        <f t="shared" si="14"/>
        <v>10</v>
      </c>
      <c r="Y7" s="1">
        <f t="shared" si="14"/>
        <v>16</v>
      </c>
      <c r="Z7" s="1">
        <f t="shared" si="14"/>
        <v>16</v>
      </c>
      <c r="AA7" s="1">
        <f t="shared" si="14"/>
        <v>16</v>
      </c>
    </row>
    <row r="8" spans="1:27" ht="15.75" thickBot="1" x14ac:dyDescent="0.3">
      <c r="A8" s="9">
        <v>14222084139</v>
      </c>
      <c r="B8" s="10" t="s">
        <v>8</v>
      </c>
      <c r="C8" s="10" t="s">
        <v>7</v>
      </c>
      <c r="D8" s="10" t="s">
        <v>7</v>
      </c>
      <c r="E8" s="10" t="s">
        <v>7</v>
      </c>
      <c r="F8" s="10" t="s">
        <v>5</v>
      </c>
      <c r="G8" s="10" t="s">
        <v>0</v>
      </c>
      <c r="H8" s="10" t="s">
        <v>4</v>
      </c>
      <c r="I8" s="10" t="s">
        <v>6</v>
      </c>
      <c r="J8" s="15">
        <f t="shared" si="2"/>
        <v>2.5</v>
      </c>
      <c r="K8" s="15">
        <f t="shared" si="3"/>
        <v>2.5</v>
      </c>
      <c r="L8" s="15">
        <f t="shared" si="4"/>
        <v>2.5</v>
      </c>
      <c r="M8" s="15">
        <f t="shared" si="5"/>
        <v>3.25</v>
      </c>
      <c r="N8" s="15">
        <f t="shared" si="6"/>
        <v>2.75</v>
      </c>
      <c r="O8" s="15">
        <f t="shared" si="7"/>
        <v>3.5</v>
      </c>
      <c r="P8" s="15">
        <f t="shared" si="8"/>
        <v>3</v>
      </c>
      <c r="Q8" s="17">
        <f t="shared" si="9"/>
        <v>2.8571428571428572</v>
      </c>
      <c r="S8" s="1" t="s">
        <v>7</v>
      </c>
      <c r="T8" s="1">
        <f t="shared" ref="T8:AA8" si="15">COUNTIF(B$2:B$375,"C+")</f>
        <v>19</v>
      </c>
      <c r="U8" s="1">
        <f t="shared" si="15"/>
        <v>7</v>
      </c>
      <c r="V8" s="1">
        <f t="shared" si="15"/>
        <v>8</v>
      </c>
      <c r="W8" s="1">
        <f t="shared" si="15"/>
        <v>15</v>
      </c>
      <c r="X8" s="1">
        <f t="shared" si="15"/>
        <v>2</v>
      </c>
      <c r="Y8" s="1">
        <f t="shared" si="15"/>
        <v>3</v>
      </c>
      <c r="Z8" s="1">
        <f t="shared" si="15"/>
        <v>8</v>
      </c>
      <c r="AA8" s="1">
        <f t="shared" si="15"/>
        <v>3</v>
      </c>
    </row>
    <row r="9" spans="1:27" ht="15.75" thickBot="1" x14ac:dyDescent="0.3">
      <c r="A9" s="9">
        <v>14222084140</v>
      </c>
      <c r="B9" s="10" t="s">
        <v>4</v>
      </c>
      <c r="C9" s="10" t="s">
        <v>4</v>
      </c>
      <c r="D9" s="10" t="s">
        <v>5</v>
      </c>
      <c r="E9" s="10" t="s">
        <v>6</v>
      </c>
      <c r="F9" s="10" t="s">
        <v>4</v>
      </c>
      <c r="G9" s="10" t="s">
        <v>0</v>
      </c>
      <c r="H9" s="10" t="s">
        <v>3</v>
      </c>
      <c r="I9" s="10" t="s">
        <v>0</v>
      </c>
      <c r="J9" s="15">
        <f t="shared" si="2"/>
        <v>3.5</v>
      </c>
      <c r="K9" s="15">
        <f t="shared" si="3"/>
        <v>3.25</v>
      </c>
      <c r="L9" s="15">
        <f t="shared" si="4"/>
        <v>3</v>
      </c>
      <c r="M9" s="15">
        <f t="shared" si="5"/>
        <v>3.5</v>
      </c>
      <c r="N9" s="15">
        <f t="shared" si="6"/>
        <v>2.75</v>
      </c>
      <c r="O9" s="15">
        <f t="shared" si="7"/>
        <v>3.75</v>
      </c>
      <c r="P9" s="15">
        <f t="shared" si="8"/>
        <v>2.75</v>
      </c>
      <c r="Q9" s="17">
        <f t="shared" si="9"/>
        <v>3.2142857142857144</v>
      </c>
      <c r="S9" s="1" t="s">
        <v>8</v>
      </c>
      <c r="T9" s="1">
        <f t="shared" ref="T9:AA9" si="16">COUNTIF(B$2:B$375,"C")</f>
        <v>16</v>
      </c>
      <c r="U9" s="1">
        <f t="shared" si="16"/>
        <v>11</v>
      </c>
      <c r="V9" s="1">
        <f t="shared" si="16"/>
        <v>1</v>
      </c>
      <c r="W9" s="1">
        <f t="shared" si="16"/>
        <v>3</v>
      </c>
      <c r="X9" s="1">
        <f t="shared" si="16"/>
        <v>1</v>
      </c>
      <c r="Y9" s="1">
        <f t="shared" si="16"/>
        <v>2</v>
      </c>
      <c r="Z9" s="1">
        <f t="shared" si="16"/>
        <v>7</v>
      </c>
      <c r="AA9" s="1">
        <f t="shared" si="16"/>
        <v>1</v>
      </c>
    </row>
    <row r="10" spans="1:27" ht="15.75" thickBot="1" x14ac:dyDescent="0.3">
      <c r="A10" s="9">
        <v>14222084141</v>
      </c>
      <c r="B10" s="10" t="s">
        <v>7</v>
      </c>
      <c r="C10" s="10" t="s">
        <v>7</v>
      </c>
      <c r="D10" s="10" t="s">
        <v>5</v>
      </c>
      <c r="E10" s="10" t="s">
        <v>0</v>
      </c>
      <c r="F10" s="10" t="s">
        <v>5</v>
      </c>
      <c r="G10" s="10" t="s">
        <v>6</v>
      </c>
      <c r="H10" s="10" t="s">
        <v>5</v>
      </c>
      <c r="I10" s="10" t="s">
        <v>6</v>
      </c>
      <c r="J10" s="15">
        <f t="shared" si="2"/>
        <v>2.5</v>
      </c>
      <c r="K10" s="15">
        <f t="shared" si="3"/>
        <v>3.25</v>
      </c>
      <c r="L10" s="15">
        <f t="shared" si="4"/>
        <v>2.75</v>
      </c>
      <c r="M10" s="15">
        <f t="shared" si="5"/>
        <v>3.25</v>
      </c>
      <c r="N10" s="15">
        <f t="shared" si="6"/>
        <v>3</v>
      </c>
      <c r="O10" s="15">
        <f t="shared" si="7"/>
        <v>3.25</v>
      </c>
      <c r="P10" s="15">
        <f t="shared" si="8"/>
        <v>3</v>
      </c>
      <c r="Q10" s="17">
        <f t="shared" si="9"/>
        <v>3</v>
      </c>
      <c r="S10" s="1" t="s">
        <v>9</v>
      </c>
      <c r="T10" s="1">
        <f t="shared" ref="T10:AA10" si="17">COUNTIF(B$2:B$375,"D")</f>
        <v>7</v>
      </c>
      <c r="U10" s="1">
        <f t="shared" si="17"/>
        <v>1</v>
      </c>
      <c r="V10" s="1">
        <f t="shared" si="17"/>
        <v>3</v>
      </c>
      <c r="W10" s="1">
        <f t="shared" si="17"/>
        <v>2</v>
      </c>
      <c r="X10" s="1">
        <f t="shared" si="17"/>
        <v>1</v>
      </c>
      <c r="Y10" s="1">
        <f t="shared" si="17"/>
        <v>1</v>
      </c>
      <c r="Z10" s="1">
        <f t="shared" si="17"/>
        <v>1</v>
      </c>
      <c r="AA10" s="1">
        <f t="shared" si="17"/>
        <v>0</v>
      </c>
    </row>
    <row r="11" spans="1:27" ht="15.75" thickBot="1" x14ac:dyDescent="0.3">
      <c r="A11" s="9">
        <v>14222084142</v>
      </c>
      <c r="B11" s="10" t="s">
        <v>8</v>
      </c>
      <c r="C11" s="10" t="s">
        <v>8</v>
      </c>
      <c r="D11" s="10" t="s">
        <v>0</v>
      </c>
      <c r="E11" s="10" t="s">
        <v>0</v>
      </c>
      <c r="F11" s="10" t="s">
        <v>5</v>
      </c>
      <c r="G11" s="10" t="s">
        <v>8</v>
      </c>
      <c r="H11" s="10" t="s">
        <v>6</v>
      </c>
      <c r="I11" s="10" t="s">
        <v>0</v>
      </c>
      <c r="J11" s="15">
        <f t="shared" si="2"/>
        <v>2.25</v>
      </c>
      <c r="K11" s="15">
        <f t="shared" si="3"/>
        <v>2.75</v>
      </c>
      <c r="L11" s="15">
        <f t="shared" si="4"/>
        <v>2.75</v>
      </c>
      <c r="M11" s="15">
        <f t="shared" si="5"/>
        <v>3.25</v>
      </c>
      <c r="N11" s="15">
        <f t="shared" si="6"/>
        <v>2.25</v>
      </c>
      <c r="O11" s="15">
        <f t="shared" si="7"/>
        <v>3</v>
      </c>
      <c r="P11" s="15">
        <f t="shared" si="8"/>
        <v>2.75</v>
      </c>
      <c r="Q11" s="17">
        <f t="shared" si="9"/>
        <v>2.7142857142857144</v>
      </c>
      <c r="S11" s="1" t="s">
        <v>1</v>
      </c>
      <c r="T11" s="1">
        <f t="shared" ref="T11:AA11" si="18">COUNTIF(B$2:B$375,"F")</f>
        <v>0</v>
      </c>
      <c r="U11" s="1">
        <f t="shared" si="18"/>
        <v>0</v>
      </c>
      <c r="V11" s="1">
        <f t="shared" si="18"/>
        <v>0</v>
      </c>
      <c r="W11" s="1">
        <f t="shared" si="18"/>
        <v>0</v>
      </c>
      <c r="X11" s="1">
        <f t="shared" si="18"/>
        <v>0</v>
      </c>
      <c r="Y11" s="1">
        <f t="shared" si="18"/>
        <v>0</v>
      </c>
      <c r="Z11" s="1">
        <f t="shared" si="18"/>
        <v>0</v>
      </c>
      <c r="AA11" s="1">
        <f t="shared" si="18"/>
        <v>0</v>
      </c>
    </row>
    <row r="12" spans="1:27" ht="15.75" thickBot="1" x14ac:dyDescent="0.3">
      <c r="A12" s="9">
        <v>14222084144</v>
      </c>
      <c r="B12" s="10" t="s">
        <v>0</v>
      </c>
      <c r="C12" s="10" t="s">
        <v>0</v>
      </c>
      <c r="D12" s="10" t="s">
        <v>0</v>
      </c>
      <c r="E12" s="10" t="s">
        <v>7</v>
      </c>
      <c r="F12" s="10" t="s">
        <v>4</v>
      </c>
      <c r="G12" s="10" t="s">
        <v>0</v>
      </c>
      <c r="H12" s="10" t="s">
        <v>6</v>
      </c>
      <c r="I12" s="10" t="s">
        <v>0</v>
      </c>
      <c r="J12" s="15">
        <f t="shared" si="2"/>
        <v>2.75</v>
      </c>
      <c r="K12" s="15">
        <f t="shared" si="3"/>
        <v>2.75</v>
      </c>
      <c r="L12" s="15">
        <f t="shared" si="4"/>
        <v>2.5</v>
      </c>
      <c r="M12" s="15">
        <f t="shared" si="5"/>
        <v>3.5</v>
      </c>
      <c r="N12" s="15">
        <f t="shared" si="6"/>
        <v>2.75</v>
      </c>
      <c r="O12" s="15">
        <f t="shared" si="7"/>
        <v>3</v>
      </c>
      <c r="P12" s="15">
        <f t="shared" si="8"/>
        <v>2.75</v>
      </c>
      <c r="Q12" s="17">
        <f t="shared" si="9"/>
        <v>2.8571428571428572</v>
      </c>
      <c r="S12" s="1" t="s">
        <v>11</v>
      </c>
      <c r="T12" s="1">
        <f t="shared" ref="T12:AA12" si="19">COUNTIF(B$2:B$375,"Absent")</f>
        <v>0</v>
      </c>
      <c r="U12" s="1">
        <f t="shared" si="19"/>
        <v>0</v>
      </c>
      <c r="V12" s="1">
        <f t="shared" si="19"/>
        <v>0</v>
      </c>
      <c r="W12" s="1">
        <f t="shared" si="19"/>
        <v>0</v>
      </c>
      <c r="X12" s="1">
        <f t="shared" si="19"/>
        <v>1</v>
      </c>
      <c r="Y12" s="1">
        <f t="shared" si="19"/>
        <v>1</v>
      </c>
      <c r="Z12" s="1">
        <f t="shared" si="19"/>
        <v>1</v>
      </c>
      <c r="AA12" s="1">
        <f t="shared" si="19"/>
        <v>1</v>
      </c>
    </row>
    <row r="13" spans="1:27" ht="15.75" thickBot="1" x14ac:dyDescent="0.3">
      <c r="A13" s="9">
        <v>14222084147</v>
      </c>
      <c r="B13" s="10" t="s">
        <v>9</v>
      </c>
      <c r="C13" s="10" t="s">
        <v>8</v>
      </c>
      <c r="D13" s="10" t="s">
        <v>7</v>
      </c>
      <c r="E13" s="10" t="s">
        <v>8</v>
      </c>
      <c r="F13" s="10" t="s">
        <v>6</v>
      </c>
      <c r="G13" s="10" t="s">
        <v>0</v>
      </c>
      <c r="H13" s="10" t="s">
        <v>6</v>
      </c>
      <c r="I13" s="10" t="s">
        <v>6</v>
      </c>
      <c r="J13" s="15">
        <f t="shared" si="2"/>
        <v>2.25</v>
      </c>
      <c r="K13" s="15">
        <f t="shared" si="3"/>
        <v>2.5</v>
      </c>
      <c r="L13" s="15">
        <f t="shared" si="4"/>
        <v>2.25</v>
      </c>
      <c r="M13" s="15">
        <f t="shared" si="5"/>
        <v>3</v>
      </c>
      <c r="N13" s="15">
        <f t="shared" si="6"/>
        <v>2.75</v>
      </c>
      <c r="O13" s="15">
        <f t="shared" si="7"/>
        <v>3</v>
      </c>
      <c r="P13" s="15">
        <f t="shared" si="8"/>
        <v>3</v>
      </c>
      <c r="Q13" s="17">
        <f t="shared" si="9"/>
        <v>2.6785714285714284</v>
      </c>
      <c r="S13" s="2" t="s">
        <v>10</v>
      </c>
      <c r="T13" s="2">
        <f>SUM(T2:T12)</f>
        <v>92</v>
      </c>
      <c r="U13" s="2">
        <f t="shared" ref="U13:Y13" si="20">SUM(U2:U12)</f>
        <v>102</v>
      </c>
      <c r="V13" s="2">
        <f t="shared" si="20"/>
        <v>103</v>
      </c>
      <c r="W13" s="2">
        <f t="shared" si="20"/>
        <v>104</v>
      </c>
      <c r="X13" s="2">
        <f t="shared" si="20"/>
        <v>104</v>
      </c>
      <c r="Y13" s="2">
        <f t="shared" si="20"/>
        <v>104</v>
      </c>
      <c r="Z13" s="2">
        <f t="shared" ref="Z13:AA13" si="21">SUM(Z2:Z12)</f>
        <v>104</v>
      </c>
      <c r="AA13" s="2">
        <f t="shared" si="21"/>
        <v>104</v>
      </c>
    </row>
    <row r="14" spans="1:27" ht="15.75" thickBot="1" x14ac:dyDescent="0.3">
      <c r="A14" s="9">
        <v>14222084148</v>
      </c>
      <c r="B14" s="10" t="s">
        <v>0</v>
      </c>
      <c r="C14" s="10" t="s">
        <v>6</v>
      </c>
      <c r="D14" s="10" t="s">
        <v>0</v>
      </c>
      <c r="E14" s="10" t="s">
        <v>6</v>
      </c>
      <c r="F14" s="10" t="s">
        <v>6</v>
      </c>
      <c r="G14" s="10" t="s">
        <v>6</v>
      </c>
      <c r="H14" s="10" t="s">
        <v>4</v>
      </c>
      <c r="I14" s="10" t="s">
        <v>5</v>
      </c>
      <c r="J14" s="15">
        <f t="shared" si="2"/>
        <v>3</v>
      </c>
      <c r="K14" s="15">
        <f t="shared" si="3"/>
        <v>2.75</v>
      </c>
      <c r="L14" s="15">
        <f t="shared" si="4"/>
        <v>3</v>
      </c>
      <c r="M14" s="15">
        <f t="shared" si="5"/>
        <v>3</v>
      </c>
      <c r="N14" s="15">
        <f t="shared" si="6"/>
        <v>3</v>
      </c>
      <c r="O14" s="15">
        <f t="shared" si="7"/>
        <v>3.5</v>
      </c>
      <c r="P14" s="15">
        <f t="shared" si="8"/>
        <v>3.25</v>
      </c>
      <c r="Q14" s="17">
        <f t="shared" si="9"/>
        <v>3.0714285714285716</v>
      </c>
    </row>
    <row r="15" spans="1:27" ht="15.75" thickBot="1" x14ac:dyDescent="0.3">
      <c r="A15" s="9">
        <v>14222084149</v>
      </c>
      <c r="B15" s="10" t="s">
        <v>9</v>
      </c>
      <c r="C15" s="10" t="s">
        <v>0</v>
      </c>
      <c r="D15" s="10" t="s">
        <v>6</v>
      </c>
      <c r="E15" s="10" t="s">
        <v>7</v>
      </c>
      <c r="F15" s="10" t="s">
        <v>5</v>
      </c>
      <c r="G15" s="10" t="s">
        <v>0</v>
      </c>
      <c r="H15" s="10" t="s">
        <v>6</v>
      </c>
      <c r="I15" s="10" t="s">
        <v>5</v>
      </c>
      <c r="J15" s="15">
        <f t="shared" si="2"/>
        <v>2.75</v>
      </c>
      <c r="K15" s="15">
        <f t="shared" si="3"/>
        <v>3</v>
      </c>
      <c r="L15" s="15">
        <f t="shared" si="4"/>
        <v>2.5</v>
      </c>
      <c r="M15" s="15">
        <f t="shared" si="5"/>
        <v>3.25</v>
      </c>
      <c r="N15" s="15">
        <f t="shared" si="6"/>
        <v>2.75</v>
      </c>
      <c r="O15" s="15">
        <f t="shared" si="7"/>
        <v>3</v>
      </c>
      <c r="P15" s="15">
        <f t="shared" si="8"/>
        <v>3.25</v>
      </c>
      <c r="Q15" s="17">
        <f t="shared" si="9"/>
        <v>2.9285714285714284</v>
      </c>
    </row>
    <row r="16" spans="1:27" ht="15.75" thickBot="1" x14ac:dyDescent="0.3">
      <c r="A16" s="9">
        <v>14222084152</v>
      </c>
      <c r="B16" s="10" t="s">
        <v>6</v>
      </c>
      <c r="C16" s="10" t="s">
        <v>5</v>
      </c>
      <c r="D16" s="10" t="s">
        <v>6</v>
      </c>
      <c r="E16" s="10" t="s">
        <v>0</v>
      </c>
      <c r="F16" s="10" t="s">
        <v>4</v>
      </c>
      <c r="G16" s="10" t="s">
        <v>0</v>
      </c>
      <c r="H16" s="10" t="s">
        <v>6</v>
      </c>
      <c r="I16" s="10" t="s">
        <v>6</v>
      </c>
      <c r="J16" s="15">
        <f t="shared" si="2"/>
        <v>3.25</v>
      </c>
      <c r="K16" s="15">
        <f t="shared" si="3"/>
        <v>3</v>
      </c>
      <c r="L16" s="15">
        <f t="shared" si="4"/>
        <v>2.75</v>
      </c>
      <c r="M16" s="15">
        <f t="shared" si="5"/>
        <v>3.5</v>
      </c>
      <c r="N16" s="15">
        <f t="shared" si="6"/>
        <v>2.75</v>
      </c>
      <c r="O16" s="15">
        <f t="shared" si="7"/>
        <v>3</v>
      </c>
      <c r="P16" s="15">
        <f t="shared" si="8"/>
        <v>3</v>
      </c>
      <c r="Q16" s="17">
        <f t="shared" si="9"/>
        <v>3.0357142857142856</v>
      </c>
    </row>
    <row r="17" spans="1:17" ht="15.75" thickBot="1" x14ac:dyDescent="0.3">
      <c r="A17" s="9">
        <v>14222084153</v>
      </c>
      <c r="B17" s="10" t="s">
        <v>5</v>
      </c>
      <c r="C17" s="10" t="s">
        <v>3</v>
      </c>
      <c r="D17" s="10" t="s">
        <v>5</v>
      </c>
      <c r="E17" s="10" t="s">
        <v>5</v>
      </c>
      <c r="F17" s="10" t="s">
        <v>4</v>
      </c>
      <c r="G17" s="10" t="s">
        <v>5</v>
      </c>
      <c r="H17" s="10" t="s">
        <v>4</v>
      </c>
      <c r="I17" s="10" t="s">
        <v>5</v>
      </c>
      <c r="J17" s="15">
        <f t="shared" si="2"/>
        <v>3.75</v>
      </c>
      <c r="K17" s="15">
        <f t="shared" si="3"/>
        <v>3.25</v>
      </c>
      <c r="L17" s="15">
        <f t="shared" si="4"/>
        <v>3.25</v>
      </c>
      <c r="M17" s="15">
        <f t="shared" si="5"/>
        <v>3.5</v>
      </c>
      <c r="N17" s="15">
        <f t="shared" si="6"/>
        <v>3.25</v>
      </c>
      <c r="O17" s="15">
        <f t="shared" si="7"/>
        <v>3.5</v>
      </c>
      <c r="P17" s="15">
        <f t="shared" si="8"/>
        <v>3.25</v>
      </c>
      <c r="Q17" s="17">
        <f t="shared" si="9"/>
        <v>3.3928571428571428</v>
      </c>
    </row>
    <row r="18" spans="1:17" ht="15.75" thickBot="1" x14ac:dyDescent="0.3">
      <c r="A18" s="9">
        <v>14222084154</v>
      </c>
      <c r="B18" s="10" t="s">
        <v>9</v>
      </c>
      <c r="C18" s="10" t="s">
        <v>0</v>
      </c>
      <c r="D18" s="10" t="s">
        <v>7</v>
      </c>
      <c r="E18" s="10" t="s">
        <v>7</v>
      </c>
      <c r="F18" s="10" t="s">
        <v>4</v>
      </c>
      <c r="G18" s="10" t="s">
        <v>6</v>
      </c>
      <c r="H18" s="10" t="s">
        <v>6</v>
      </c>
      <c r="I18" s="10" t="s">
        <v>0</v>
      </c>
      <c r="J18" s="15">
        <f t="shared" si="2"/>
        <v>2.75</v>
      </c>
      <c r="K18" s="15">
        <f t="shared" si="3"/>
        <v>2.5</v>
      </c>
      <c r="L18" s="15">
        <f t="shared" si="4"/>
        <v>2.5</v>
      </c>
      <c r="M18" s="15">
        <f t="shared" si="5"/>
        <v>3.5</v>
      </c>
      <c r="N18" s="15">
        <f t="shared" si="6"/>
        <v>3</v>
      </c>
      <c r="O18" s="15">
        <f t="shared" si="7"/>
        <v>3</v>
      </c>
      <c r="P18" s="15">
        <f t="shared" si="8"/>
        <v>2.75</v>
      </c>
      <c r="Q18" s="17">
        <f t="shared" si="9"/>
        <v>2.8571428571428572</v>
      </c>
    </row>
    <row r="19" spans="1:17" ht="15.75" thickBot="1" x14ac:dyDescent="0.3">
      <c r="A19" s="9">
        <v>14222084155</v>
      </c>
      <c r="B19" s="10" t="s">
        <v>6</v>
      </c>
      <c r="C19" s="10" t="s">
        <v>6</v>
      </c>
      <c r="D19" s="10" t="s">
        <v>6</v>
      </c>
      <c r="E19" s="10" t="s">
        <v>5</v>
      </c>
      <c r="F19" s="10" t="s">
        <v>3</v>
      </c>
      <c r="G19" s="10" t="s">
        <v>6</v>
      </c>
      <c r="H19" s="10" t="s">
        <v>5</v>
      </c>
      <c r="I19" s="10" t="s">
        <v>5</v>
      </c>
      <c r="J19" s="15">
        <f t="shared" si="2"/>
        <v>3</v>
      </c>
      <c r="K19" s="15">
        <f t="shared" si="3"/>
        <v>3</v>
      </c>
      <c r="L19" s="15">
        <f t="shared" si="4"/>
        <v>3.25</v>
      </c>
      <c r="M19" s="15">
        <f t="shared" si="5"/>
        <v>3.75</v>
      </c>
      <c r="N19" s="15">
        <f t="shared" si="6"/>
        <v>3</v>
      </c>
      <c r="O19" s="15">
        <f t="shared" si="7"/>
        <v>3.25</v>
      </c>
      <c r="P19" s="15">
        <f t="shared" si="8"/>
        <v>3.25</v>
      </c>
      <c r="Q19" s="17">
        <f t="shared" si="9"/>
        <v>3.2142857142857144</v>
      </c>
    </row>
    <row r="20" spans="1:17" ht="15.75" thickBot="1" x14ac:dyDescent="0.3">
      <c r="A20" s="9">
        <v>14222084156</v>
      </c>
      <c r="B20" s="10" t="s">
        <v>13</v>
      </c>
      <c r="C20" s="10" t="s">
        <v>8</v>
      </c>
      <c r="D20" s="10" t="s">
        <v>0</v>
      </c>
      <c r="E20" s="10" t="s">
        <v>0</v>
      </c>
      <c r="F20" s="10" t="s">
        <v>4</v>
      </c>
      <c r="G20" s="10" t="s">
        <v>6</v>
      </c>
      <c r="H20" s="10" t="s">
        <v>5</v>
      </c>
      <c r="I20" s="10" t="s">
        <v>6</v>
      </c>
      <c r="J20" s="15">
        <f t="shared" si="2"/>
        <v>2.25</v>
      </c>
      <c r="K20" s="15">
        <f t="shared" si="3"/>
        <v>2.75</v>
      </c>
      <c r="L20" s="15">
        <f t="shared" si="4"/>
        <v>2.75</v>
      </c>
      <c r="M20" s="15">
        <f t="shared" si="5"/>
        <v>3.5</v>
      </c>
      <c r="N20" s="15">
        <f t="shared" si="6"/>
        <v>3</v>
      </c>
      <c r="O20" s="15">
        <f t="shared" si="7"/>
        <v>3.25</v>
      </c>
      <c r="P20" s="15">
        <f t="shared" si="8"/>
        <v>3</v>
      </c>
      <c r="Q20" s="17">
        <f t="shared" si="9"/>
        <v>2.9285714285714284</v>
      </c>
    </row>
    <row r="21" spans="1:17" ht="15.75" thickBot="1" x14ac:dyDescent="0.3">
      <c r="A21" s="9">
        <v>14222084157</v>
      </c>
      <c r="B21" s="10" t="s">
        <v>7</v>
      </c>
      <c r="C21" s="10" t="s">
        <v>6</v>
      </c>
      <c r="D21" s="10" t="s">
        <v>0</v>
      </c>
      <c r="E21" s="10" t="s">
        <v>0</v>
      </c>
      <c r="F21" s="10" t="s">
        <v>5</v>
      </c>
      <c r="G21" s="10" t="s">
        <v>7</v>
      </c>
      <c r="H21" s="10" t="s">
        <v>6</v>
      </c>
      <c r="I21" s="10" t="s">
        <v>6</v>
      </c>
      <c r="J21" s="15">
        <f t="shared" si="2"/>
        <v>3</v>
      </c>
      <c r="K21" s="15">
        <f t="shared" si="3"/>
        <v>2.75</v>
      </c>
      <c r="L21" s="15">
        <f t="shared" si="4"/>
        <v>2.75</v>
      </c>
      <c r="M21" s="15">
        <f t="shared" si="5"/>
        <v>3.25</v>
      </c>
      <c r="N21" s="15">
        <f t="shared" si="6"/>
        <v>2.5</v>
      </c>
      <c r="O21" s="15">
        <f t="shared" si="7"/>
        <v>3</v>
      </c>
      <c r="P21" s="15">
        <f t="shared" si="8"/>
        <v>3</v>
      </c>
      <c r="Q21" s="17">
        <f t="shared" si="9"/>
        <v>2.8928571428571428</v>
      </c>
    </row>
    <row r="22" spans="1:17" ht="15.75" thickBot="1" x14ac:dyDescent="0.3">
      <c r="A22" s="9">
        <v>14222084158</v>
      </c>
      <c r="B22" s="10" t="s">
        <v>8</v>
      </c>
      <c r="C22" s="10" t="s">
        <v>5</v>
      </c>
      <c r="D22" s="10" t="s">
        <v>6</v>
      </c>
      <c r="E22" s="10" t="s">
        <v>0</v>
      </c>
      <c r="F22" s="10" t="s">
        <v>5</v>
      </c>
      <c r="G22" s="10" t="s">
        <v>0</v>
      </c>
      <c r="H22" s="10" t="s">
        <v>5</v>
      </c>
      <c r="I22" s="10" t="s">
        <v>0</v>
      </c>
      <c r="J22" s="15">
        <f t="shared" si="2"/>
        <v>3.25</v>
      </c>
      <c r="K22" s="15">
        <f t="shared" si="3"/>
        <v>3</v>
      </c>
      <c r="L22" s="15">
        <f t="shared" si="4"/>
        <v>2.75</v>
      </c>
      <c r="M22" s="15">
        <f t="shared" si="5"/>
        <v>3.25</v>
      </c>
      <c r="N22" s="15">
        <f t="shared" si="6"/>
        <v>2.75</v>
      </c>
      <c r="O22" s="15">
        <f t="shared" si="7"/>
        <v>3.25</v>
      </c>
      <c r="P22" s="15">
        <f t="shared" si="8"/>
        <v>2.75</v>
      </c>
      <c r="Q22" s="17">
        <f t="shared" si="9"/>
        <v>3</v>
      </c>
    </row>
    <row r="23" spans="1:17" ht="15.75" thickBot="1" x14ac:dyDescent="0.3">
      <c r="A23" s="9">
        <v>14222084159</v>
      </c>
      <c r="B23" s="10" t="s">
        <v>0</v>
      </c>
      <c r="C23" s="10" t="s">
        <v>6</v>
      </c>
      <c r="D23" s="10" t="s">
        <v>0</v>
      </c>
      <c r="E23" s="10" t="s">
        <v>8</v>
      </c>
      <c r="F23" s="10" t="s">
        <v>5</v>
      </c>
      <c r="G23" s="10" t="s">
        <v>0</v>
      </c>
      <c r="H23" s="10" t="s">
        <v>0</v>
      </c>
      <c r="I23" s="10" t="s">
        <v>7</v>
      </c>
      <c r="J23" s="15">
        <f t="shared" si="2"/>
        <v>3</v>
      </c>
      <c r="K23" s="15">
        <f t="shared" si="3"/>
        <v>2.75</v>
      </c>
      <c r="L23" s="15">
        <f t="shared" si="4"/>
        <v>2.25</v>
      </c>
      <c r="M23" s="15">
        <f t="shared" si="5"/>
        <v>3.25</v>
      </c>
      <c r="N23" s="15">
        <f t="shared" si="6"/>
        <v>2.75</v>
      </c>
      <c r="O23" s="15">
        <f t="shared" si="7"/>
        <v>2.75</v>
      </c>
      <c r="P23" s="15">
        <f t="shared" si="8"/>
        <v>2.5</v>
      </c>
      <c r="Q23" s="17">
        <f t="shared" si="9"/>
        <v>2.75</v>
      </c>
    </row>
    <row r="24" spans="1:17" ht="15.75" thickBot="1" x14ac:dyDescent="0.3">
      <c r="A24" s="9">
        <v>14222084162</v>
      </c>
      <c r="B24" s="10" t="s">
        <v>0</v>
      </c>
      <c r="C24" s="10" t="s">
        <v>6</v>
      </c>
      <c r="D24" s="10" t="s">
        <v>7</v>
      </c>
      <c r="E24" s="10" t="s">
        <v>8</v>
      </c>
      <c r="F24" s="10" t="s">
        <v>6</v>
      </c>
      <c r="G24" s="10" t="s">
        <v>0</v>
      </c>
      <c r="H24" s="10" t="s">
        <v>0</v>
      </c>
      <c r="I24" s="10" t="s">
        <v>0</v>
      </c>
      <c r="J24" s="15">
        <f t="shared" si="2"/>
        <v>3</v>
      </c>
      <c r="K24" s="15">
        <f t="shared" si="3"/>
        <v>2.5</v>
      </c>
      <c r="L24" s="15">
        <f t="shared" si="4"/>
        <v>2.25</v>
      </c>
      <c r="M24" s="15">
        <f t="shared" si="5"/>
        <v>3</v>
      </c>
      <c r="N24" s="15">
        <f t="shared" si="6"/>
        <v>2.75</v>
      </c>
      <c r="O24" s="15">
        <f t="shared" si="7"/>
        <v>2.75</v>
      </c>
      <c r="P24" s="15">
        <f t="shared" si="8"/>
        <v>2.75</v>
      </c>
      <c r="Q24" s="17">
        <f t="shared" si="9"/>
        <v>2.7142857142857144</v>
      </c>
    </row>
    <row r="25" spans="1:17" ht="15.75" thickBot="1" x14ac:dyDescent="0.3">
      <c r="A25" s="9">
        <v>14222084163</v>
      </c>
      <c r="B25" s="10" t="s">
        <v>5</v>
      </c>
      <c r="C25" s="10" t="s">
        <v>4</v>
      </c>
      <c r="D25" s="10" t="s">
        <v>6</v>
      </c>
      <c r="E25" s="10" t="s">
        <v>5</v>
      </c>
      <c r="F25" s="10" t="s">
        <v>3</v>
      </c>
      <c r="G25" s="10" t="s">
        <v>5</v>
      </c>
      <c r="H25" s="10" t="s">
        <v>3</v>
      </c>
      <c r="I25" s="10" t="s">
        <v>6</v>
      </c>
      <c r="J25" s="15">
        <f t="shared" si="2"/>
        <v>3.5</v>
      </c>
      <c r="K25" s="15">
        <f t="shared" si="3"/>
        <v>3</v>
      </c>
      <c r="L25" s="15">
        <f t="shared" si="4"/>
        <v>3.25</v>
      </c>
      <c r="M25" s="15">
        <f t="shared" si="5"/>
        <v>3.75</v>
      </c>
      <c r="N25" s="15">
        <f t="shared" si="6"/>
        <v>3.25</v>
      </c>
      <c r="O25" s="15">
        <f t="shared" si="7"/>
        <v>3.75</v>
      </c>
      <c r="P25" s="15">
        <f t="shared" si="8"/>
        <v>3</v>
      </c>
      <c r="Q25" s="17">
        <f t="shared" si="9"/>
        <v>3.3571428571428572</v>
      </c>
    </row>
    <row r="26" spans="1:17" ht="15.75" thickBot="1" x14ac:dyDescent="0.3">
      <c r="A26" s="9">
        <v>14222084164</v>
      </c>
      <c r="B26" s="10" t="s">
        <v>6</v>
      </c>
      <c r="C26" s="10" t="s">
        <v>5</v>
      </c>
      <c r="D26" s="10" t="s">
        <v>0</v>
      </c>
      <c r="E26" s="10" t="s">
        <v>0</v>
      </c>
      <c r="F26" s="10" t="s">
        <v>5</v>
      </c>
      <c r="G26" s="10" t="s">
        <v>6</v>
      </c>
      <c r="H26" s="10" t="s">
        <v>6</v>
      </c>
      <c r="I26" s="10" t="s">
        <v>6</v>
      </c>
      <c r="J26" s="15">
        <f t="shared" si="2"/>
        <v>3.25</v>
      </c>
      <c r="K26" s="15">
        <f t="shared" si="3"/>
        <v>2.75</v>
      </c>
      <c r="L26" s="15">
        <f t="shared" si="4"/>
        <v>2.75</v>
      </c>
      <c r="M26" s="15">
        <f t="shared" si="5"/>
        <v>3.25</v>
      </c>
      <c r="N26" s="15">
        <f t="shared" si="6"/>
        <v>3</v>
      </c>
      <c r="O26" s="15">
        <f t="shared" si="7"/>
        <v>3</v>
      </c>
      <c r="P26" s="15">
        <f t="shared" si="8"/>
        <v>3</v>
      </c>
      <c r="Q26" s="17">
        <f t="shared" si="9"/>
        <v>3</v>
      </c>
    </row>
    <row r="27" spans="1:17" ht="15.75" thickBot="1" x14ac:dyDescent="0.3">
      <c r="A27" s="9">
        <v>14222084167</v>
      </c>
      <c r="B27" s="10" t="s">
        <v>5</v>
      </c>
      <c r="C27" s="10" t="s">
        <v>3</v>
      </c>
      <c r="D27" s="10" t="s">
        <v>6</v>
      </c>
      <c r="E27" s="10" t="s">
        <v>5</v>
      </c>
      <c r="F27" s="10" t="s">
        <v>3</v>
      </c>
      <c r="G27" s="10" t="s">
        <v>5</v>
      </c>
      <c r="H27" s="10" t="s">
        <v>4</v>
      </c>
      <c r="I27" s="10" t="s">
        <v>4</v>
      </c>
      <c r="J27" s="15">
        <f t="shared" si="2"/>
        <v>3.75</v>
      </c>
      <c r="K27" s="15">
        <f t="shared" si="3"/>
        <v>3</v>
      </c>
      <c r="L27" s="15">
        <f t="shared" si="4"/>
        <v>3.25</v>
      </c>
      <c r="M27" s="15">
        <f t="shared" si="5"/>
        <v>3.75</v>
      </c>
      <c r="N27" s="15">
        <f t="shared" si="6"/>
        <v>3.25</v>
      </c>
      <c r="O27" s="15">
        <f t="shared" si="7"/>
        <v>3.5</v>
      </c>
      <c r="P27" s="15">
        <f t="shared" si="8"/>
        <v>3.5</v>
      </c>
      <c r="Q27" s="17">
        <f t="shared" si="9"/>
        <v>3.4285714285714284</v>
      </c>
    </row>
    <row r="28" spans="1:17" ht="15.75" thickBot="1" x14ac:dyDescent="0.3">
      <c r="A28" s="9">
        <v>14222084168</v>
      </c>
      <c r="B28" s="10" t="s">
        <v>0</v>
      </c>
      <c r="C28" s="10" t="s">
        <v>5</v>
      </c>
      <c r="D28" s="10" t="s">
        <v>0</v>
      </c>
      <c r="E28" s="10" t="s">
        <v>6</v>
      </c>
      <c r="F28" s="10" t="s">
        <v>5</v>
      </c>
      <c r="G28" s="10" t="s">
        <v>7</v>
      </c>
      <c r="H28" s="10" t="s">
        <v>4</v>
      </c>
      <c r="I28" s="10" t="s">
        <v>5</v>
      </c>
      <c r="J28" s="15">
        <f t="shared" si="2"/>
        <v>3.25</v>
      </c>
      <c r="K28" s="15">
        <f t="shared" si="3"/>
        <v>2.75</v>
      </c>
      <c r="L28" s="15">
        <f t="shared" si="4"/>
        <v>3</v>
      </c>
      <c r="M28" s="15">
        <f t="shared" si="5"/>
        <v>3.25</v>
      </c>
      <c r="N28" s="15">
        <f t="shared" si="6"/>
        <v>2.5</v>
      </c>
      <c r="O28" s="15">
        <f t="shared" si="7"/>
        <v>3.5</v>
      </c>
      <c r="P28" s="15">
        <f t="shared" si="8"/>
        <v>3.25</v>
      </c>
      <c r="Q28" s="17">
        <f t="shared" si="9"/>
        <v>3.0714285714285716</v>
      </c>
    </row>
    <row r="29" spans="1:17" ht="15.75" thickBot="1" x14ac:dyDescent="0.3">
      <c r="A29" s="9">
        <v>14222084169</v>
      </c>
      <c r="B29" s="10" t="s">
        <v>0</v>
      </c>
      <c r="C29" s="10" t="s">
        <v>5</v>
      </c>
      <c r="D29" s="10" t="s">
        <v>0</v>
      </c>
      <c r="E29" s="10" t="s">
        <v>6</v>
      </c>
      <c r="F29" s="10" t="s">
        <v>4</v>
      </c>
      <c r="G29" s="10" t="s">
        <v>0</v>
      </c>
      <c r="H29" s="10" t="s">
        <v>4</v>
      </c>
      <c r="I29" s="10" t="s">
        <v>7</v>
      </c>
      <c r="J29" s="15">
        <f t="shared" si="2"/>
        <v>3.25</v>
      </c>
      <c r="K29" s="15">
        <f t="shared" si="3"/>
        <v>2.75</v>
      </c>
      <c r="L29" s="15">
        <f t="shared" si="4"/>
        <v>3</v>
      </c>
      <c r="M29" s="15">
        <f t="shared" si="5"/>
        <v>3.5</v>
      </c>
      <c r="N29" s="15">
        <f t="shared" si="6"/>
        <v>2.75</v>
      </c>
      <c r="O29" s="15">
        <f t="shared" si="7"/>
        <v>3.5</v>
      </c>
      <c r="P29" s="15">
        <f t="shared" si="8"/>
        <v>2.5</v>
      </c>
      <c r="Q29" s="17">
        <f t="shared" si="9"/>
        <v>3.0357142857142856</v>
      </c>
    </row>
    <row r="30" spans="1:17" ht="15.75" thickBot="1" x14ac:dyDescent="0.3">
      <c r="A30" s="9">
        <v>14222084170</v>
      </c>
      <c r="B30" s="10" t="s">
        <v>4</v>
      </c>
      <c r="C30" s="10" t="s">
        <v>3</v>
      </c>
      <c r="D30" s="10" t="s">
        <v>5</v>
      </c>
      <c r="E30" s="10" t="s">
        <v>4</v>
      </c>
      <c r="F30" s="10" t="s">
        <v>4</v>
      </c>
      <c r="G30" s="10" t="s">
        <v>5</v>
      </c>
      <c r="H30" s="10" t="s">
        <v>3</v>
      </c>
      <c r="I30" s="10" t="s">
        <v>6</v>
      </c>
      <c r="J30" s="15">
        <f t="shared" si="2"/>
        <v>3.75</v>
      </c>
      <c r="K30" s="15">
        <f t="shared" si="3"/>
        <v>3.25</v>
      </c>
      <c r="L30" s="15">
        <f t="shared" si="4"/>
        <v>3.5</v>
      </c>
      <c r="M30" s="15">
        <f t="shared" si="5"/>
        <v>3.5</v>
      </c>
      <c r="N30" s="15">
        <f t="shared" si="6"/>
        <v>3.25</v>
      </c>
      <c r="O30" s="15">
        <f t="shared" si="7"/>
        <v>3.75</v>
      </c>
      <c r="P30" s="15">
        <f t="shared" si="8"/>
        <v>3</v>
      </c>
      <c r="Q30" s="17">
        <f t="shared" si="9"/>
        <v>3.4285714285714284</v>
      </c>
    </row>
    <row r="31" spans="1:17" ht="15.75" thickBot="1" x14ac:dyDescent="0.3">
      <c r="A31" s="9">
        <v>14222084176</v>
      </c>
      <c r="B31" s="10" t="s">
        <v>0</v>
      </c>
      <c r="C31" s="10" t="s">
        <v>5</v>
      </c>
      <c r="D31" s="10" t="s">
        <v>5</v>
      </c>
      <c r="E31" s="10" t="s">
        <v>0</v>
      </c>
      <c r="F31" s="10" t="s">
        <v>4</v>
      </c>
      <c r="G31" s="10" t="s">
        <v>6</v>
      </c>
      <c r="H31" s="10" t="s">
        <v>6</v>
      </c>
      <c r="I31" s="10" t="s">
        <v>0</v>
      </c>
      <c r="J31" s="15">
        <f t="shared" si="2"/>
        <v>3.25</v>
      </c>
      <c r="K31" s="15">
        <f t="shared" si="3"/>
        <v>3.25</v>
      </c>
      <c r="L31" s="15">
        <f t="shared" si="4"/>
        <v>2.75</v>
      </c>
      <c r="M31" s="15">
        <f t="shared" si="5"/>
        <v>3.5</v>
      </c>
      <c r="N31" s="15">
        <f t="shared" si="6"/>
        <v>3</v>
      </c>
      <c r="O31" s="15">
        <f t="shared" si="7"/>
        <v>3</v>
      </c>
      <c r="P31" s="15">
        <f t="shared" si="8"/>
        <v>2.75</v>
      </c>
      <c r="Q31" s="17">
        <f t="shared" si="9"/>
        <v>3.0714285714285716</v>
      </c>
    </row>
    <row r="32" spans="1:17" ht="15.75" thickBot="1" x14ac:dyDescent="0.3">
      <c r="A32" s="9">
        <v>14222084178</v>
      </c>
      <c r="B32" s="10" t="s">
        <v>7</v>
      </c>
      <c r="C32" s="10" t="s">
        <v>5</v>
      </c>
      <c r="D32" s="10" t="s">
        <v>0</v>
      </c>
      <c r="E32" s="10" t="s">
        <v>9</v>
      </c>
      <c r="F32" s="10" t="s">
        <v>0</v>
      </c>
      <c r="G32" s="10" t="s">
        <v>8</v>
      </c>
      <c r="H32" s="10" t="s">
        <v>5</v>
      </c>
      <c r="I32" s="10" t="s">
        <v>0</v>
      </c>
      <c r="J32" s="15">
        <f t="shared" si="2"/>
        <v>3.25</v>
      </c>
      <c r="K32" s="15">
        <f t="shared" si="3"/>
        <v>2.75</v>
      </c>
      <c r="L32" s="15">
        <f t="shared" si="4"/>
        <v>2</v>
      </c>
      <c r="M32" s="15">
        <f t="shared" si="5"/>
        <v>2.75</v>
      </c>
      <c r="N32" s="15">
        <f t="shared" si="6"/>
        <v>2.25</v>
      </c>
      <c r="O32" s="15">
        <f t="shared" si="7"/>
        <v>3.25</v>
      </c>
      <c r="P32" s="15">
        <f t="shared" si="8"/>
        <v>2.75</v>
      </c>
      <c r="Q32" s="17">
        <f t="shared" si="9"/>
        <v>2.7142857142857144</v>
      </c>
    </row>
    <row r="33" spans="1:17" ht="15.75" thickBot="1" x14ac:dyDescent="0.3">
      <c r="A33" s="9">
        <v>14222084179</v>
      </c>
      <c r="B33" s="10" t="s">
        <v>5</v>
      </c>
      <c r="C33" s="10" t="s">
        <v>5</v>
      </c>
      <c r="D33" s="10" t="s">
        <v>6</v>
      </c>
      <c r="E33" s="10" t="s">
        <v>7</v>
      </c>
      <c r="F33" s="10" t="s">
        <v>4</v>
      </c>
      <c r="G33" s="10" t="s">
        <v>6</v>
      </c>
      <c r="H33" s="10" t="s">
        <v>6</v>
      </c>
      <c r="I33" s="10" t="s">
        <v>6</v>
      </c>
      <c r="J33" s="15">
        <f t="shared" si="2"/>
        <v>3.25</v>
      </c>
      <c r="K33" s="15">
        <f t="shared" si="3"/>
        <v>3</v>
      </c>
      <c r="L33" s="15">
        <f t="shared" si="4"/>
        <v>2.5</v>
      </c>
      <c r="M33" s="15">
        <f t="shared" si="5"/>
        <v>3.5</v>
      </c>
      <c r="N33" s="15">
        <f t="shared" si="6"/>
        <v>3</v>
      </c>
      <c r="O33" s="15">
        <f t="shared" si="7"/>
        <v>3</v>
      </c>
      <c r="P33" s="15">
        <f t="shared" si="8"/>
        <v>3</v>
      </c>
      <c r="Q33" s="17">
        <f t="shared" si="9"/>
        <v>3.0357142857142856</v>
      </c>
    </row>
    <row r="34" spans="1:17" ht="15.75" thickBot="1" x14ac:dyDescent="0.3">
      <c r="A34" s="9">
        <v>14222084181</v>
      </c>
      <c r="B34" s="10" t="s">
        <v>0</v>
      </c>
      <c r="C34" s="10" t="s">
        <v>6</v>
      </c>
      <c r="D34" s="10" t="s">
        <v>0</v>
      </c>
      <c r="E34" s="10" t="s">
        <v>7</v>
      </c>
      <c r="F34" s="10" t="s">
        <v>5</v>
      </c>
      <c r="G34" s="10" t="s">
        <v>0</v>
      </c>
      <c r="H34" s="10" t="s">
        <v>7</v>
      </c>
      <c r="I34" s="10" t="s">
        <v>6</v>
      </c>
      <c r="J34" s="15">
        <f t="shared" si="2"/>
        <v>3</v>
      </c>
      <c r="K34" s="15">
        <f t="shared" si="3"/>
        <v>2.75</v>
      </c>
      <c r="L34" s="15">
        <f t="shared" si="4"/>
        <v>2.5</v>
      </c>
      <c r="M34" s="15">
        <f t="shared" si="5"/>
        <v>3.25</v>
      </c>
      <c r="N34" s="15">
        <f t="shared" si="6"/>
        <v>2.75</v>
      </c>
      <c r="O34" s="15">
        <f t="shared" si="7"/>
        <v>2.5</v>
      </c>
      <c r="P34" s="15">
        <f t="shared" si="8"/>
        <v>3</v>
      </c>
      <c r="Q34" s="17">
        <f t="shared" si="9"/>
        <v>2.8214285714285716</v>
      </c>
    </row>
    <row r="35" spans="1:17" ht="15.75" thickBot="1" x14ac:dyDescent="0.3">
      <c r="A35" s="9">
        <v>14222084182</v>
      </c>
      <c r="B35" s="10" t="s">
        <v>5</v>
      </c>
      <c r="C35" s="10" t="s">
        <v>5</v>
      </c>
      <c r="D35" s="10" t="s">
        <v>6</v>
      </c>
      <c r="E35" s="10" t="s">
        <v>5</v>
      </c>
      <c r="F35" s="10" t="s">
        <v>4</v>
      </c>
      <c r="G35" s="10" t="s">
        <v>5</v>
      </c>
      <c r="H35" s="10" t="s">
        <v>6</v>
      </c>
      <c r="I35" s="10" t="s">
        <v>5</v>
      </c>
      <c r="J35" s="15">
        <f t="shared" si="2"/>
        <v>3.25</v>
      </c>
      <c r="K35" s="15">
        <f t="shared" si="3"/>
        <v>3</v>
      </c>
      <c r="L35" s="15">
        <f t="shared" si="4"/>
        <v>3.25</v>
      </c>
      <c r="M35" s="15">
        <f t="shared" si="5"/>
        <v>3.5</v>
      </c>
      <c r="N35" s="15">
        <f t="shared" si="6"/>
        <v>3.25</v>
      </c>
      <c r="O35" s="15">
        <f t="shared" si="7"/>
        <v>3</v>
      </c>
      <c r="P35" s="15">
        <f t="shared" si="8"/>
        <v>3.25</v>
      </c>
      <c r="Q35" s="17">
        <f t="shared" si="9"/>
        <v>3.2142857142857144</v>
      </c>
    </row>
    <row r="36" spans="1:17" ht="15.75" thickBot="1" x14ac:dyDescent="0.3">
      <c r="A36" s="9">
        <v>14222084183</v>
      </c>
      <c r="B36" s="10" t="s">
        <v>6</v>
      </c>
      <c r="C36" s="10" t="s">
        <v>5</v>
      </c>
      <c r="D36" s="10" t="s">
        <v>5</v>
      </c>
      <c r="E36" s="10" t="s">
        <v>6</v>
      </c>
      <c r="F36" s="10" t="s">
        <v>3</v>
      </c>
      <c r="G36" s="10" t="s">
        <v>5</v>
      </c>
      <c r="H36" s="10" t="s">
        <v>6</v>
      </c>
      <c r="I36" s="10" t="s">
        <v>5</v>
      </c>
      <c r="J36" s="15">
        <f t="shared" si="2"/>
        <v>3.25</v>
      </c>
      <c r="K36" s="15">
        <f t="shared" si="3"/>
        <v>3.25</v>
      </c>
      <c r="L36" s="15">
        <f t="shared" si="4"/>
        <v>3</v>
      </c>
      <c r="M36" s="15">
        <f t="shared" si="5"/>
        <v>3.75</v>
      </c>
      <c r="N36" s="15">
        <f t="shared" si="6"/>
        <v>3.25</v>
      </c>
      <c r="O36" s="15">
        <f t="shared" si="7"/>
        <v>3</v>
      </c>
      <c r="P36" s="15">
        <f t="shared" si="8"/>
        <v>3.25</v>
      </c>
      <c r="Q36" s="17">
        <f t="shared" si="9"/>
        <v>3.25</v>
      </c>
    </row>
    <row r="37" spans="1:17" ht="15.75" thickBot="1" x14ac:dyDescent="0.3">
      <c r="A37" s="9">
        <v>14222084187</v>
      </c>
      <c r="B37" s="10" t="s">
        <v>7</v>
      </c>
      <c r="C37" s="10" t="s">
        <v>5</v>
      </c>
      <c r="D37" s="10" t="s">
        <v>6</v>
      </c>
      <c r="E37" s="10" t="s">
        <v>0</v>
      </c>
      <c r="F37" s="10" t="s">
        <v>4</v>
      </c>
      <c r="G37" s="10" t="s">
        <v>5</v>
      </c>
      <c r="H37" s="10" t="s">
        <v>6</v>
      </c>
      <c r="I37" s="10" t="s">
        <v>6</v>
      </c>
      <c r="J37" s="15">
        <f t="shared" si="2"/>
        <v>3.25</v>
      </c>
      <c r="K37" s="15">
        <f t="shared" si="3"/>
        <v>3</v>
      </c>
      <c r="L37" s="15">
        <f t="shared" si="4"/>
        <v>2.75</v>
      </c>
      <c r="M37" s="15">
        <f t="shared" si="5"/>
        <v>3.5</v>
      </c>
      <c r="N37" s="15">
        <f t="shared" si="6"/>
        <v>3.25</v>
      </c>
      <c r="O37" s="15">
        <f t="shared" si="7"/>
        <v>3</v>
      </c>
      <c r="P37" s="15">
        <f t="shared" si="8"/>
        <v>3</v>
      </c>
      <c r="Q37" s="17">
        <f t="shared" si="9"/>
        <v>3.1071428571428572</v>
      </c>
    </row>
    <row r="38" spans="1:17" ht="15.75" thickBot="1" x14ac:dyDescent="0.3">
      <c r="A38" s="9">
        <v>14222084188</v>
      </c>
      <c r="B38" s="10" t="s">
        <v>7</v>
      </c>
      <c r="C38" s="10" t="s">
        <v>5</v>
      </c>
      <c r="D38" s="10" t="s">
        <v>0</v>
      </c>
      <c r="E38" s="10" t="s">
        <v>0</v>
      </c>
      <c r="F38" s="10" t="s">
        <v>5</v>
      </c>
      <c r="G38" s="10" t="s">
        <v>6</v>
      </c>
      <c r="H38" s="10" t="s">
        <v>6</v>
      </c>
      <c r="I38" s="10" t="s">
        <v>6</v>
      </c>
      <c r="J38" s="15">
        <f t="shared" si="2"/>
        <v>3.25</v>
      </c>
      <c r="K38" s="15">
        <f t="shared" si="3"/>
        <v>2.75</v>
      </c>
      <c r="L38" s="15">
        <f t="shared" si="4"/>
        <v>2.75</v>
      </c>
      <c r="M38" s="15">
        <f t="shared" si="5"/>
        <v>3.25</v>
      </c>
      <c r="N38" s="15">
        <f t="shared" si="6"/>
        <v>3</v>
      </c>
      <c r="O38" s="15">
        <f t="shared" si="7"/>
        <v>3</v>
      </c>
      <c r="P38" s="15">
        <f t="shared" si="8"/>
        <v>3</v>
      </c>
      <c r="Q38" s="17">
        <f t="shared" si="9"/>
        <v>3</v>
      </c>
    </row>
    <row r="39" spans="1:17" ht="15.75" thickBot="1" x14ac:dyDescent="0.3">
      <c r="A39" s="9">
        <v>14222084190</v>
      </c>
      <c r="B39" s="10" t="s">
        <v>7</v>
      </c>
      <c r="C39" s="10" t="s">
        <v>4</v>
      </c>
      <c r="D39" s="10" t="s">
        <v>6</v>
      </c>
      <c r="E39" s="10" t="s">
        <v>6</v>
      </c>
      <c r="F39" s="10" t="s">
        <v>3</v>
      </c>
      <c r="G39" s="10" t="s">
        <v>5</v>
      </c>
      <c r="H39" s="10" t="s">
        <v>6</v>
      </c>
      <c r="I39" s="10" t="s">
        <v>4</v>
      </c>
      <c r="J39" s="15">
        <f t="shared" si="2"/>
        <v>3.5</v>
      </c>
      <c r="K39" s="15">
        <f t="shared" si="3"/>
        <v>3</v>
      </c>
      <c r="L39" s="15">
        <f t="shared" si="4"/>
        <v>3</v>
      </c>
      <c r="M39" s="15">
        <f t="shared" si="5"/>
        <v>3.75</v>
      </c>
      <c r="N39" s="15">
        <f t="shared" si="6"/>
        <v>3.25</v>
      </c>
      <c r="O39" s="15">
        <f t="shared" si="7"/>
        <v>3</v>
      </c>
      <c r="P39" s="15">
        <f t="shared" si="8"/>
        <v>3.5</v>
      </c>
      <c r="Q39" s="17">
        <f t="shared" si="9"/>
        <v>3.2857142857142856</v>
      </c>
    </row>
    <row r="40" spans="1:17" ht="15.75" thickBot="1" x14ac:dyDescent="0.3">
      <c r="A40" s="9">
        <v>14222084191</v>
      </c>
      <c r="B40" s="10" t="s">
        <v>0</v>
      </c>
      <c r="C40" s="10" t="s">
        <v>6</v>
      </c>
      <c r="D40" s="10" t="s">
        <v>5</v>
      </c>
      <c r="E40" s="10" t="s">
        <v>5</v>
      </c>
      <c r="F40" s="10" t="s">
        <v>5</v>
      </c>
      <c r="G40" s="10" t="s">
        <v>4</v>
      </c>
      <c r="H40" s="10" t="s">
        <v>7</v>
      </c>
      <c r="I40" s="10" t="s">
        <v>4</v>
      </c>
      <c r="J40" s="15">
        <f t="shared" si="2"/>
        <v>3</v>
      </c>
      <c r="K40" s="15">
        <f t="shared" si="3"/>
        <v>3.25</v>
      </c>
      <c r="L40" s="15">
        <f t="shared" si="4"/>
        <v>3.25</v>
      </c>
      <c r="M40" s="15">
        <f t="shared" si="5"/>
        <v>3.25</v>
      </c>
      <c r="N40" s="15">
        <f t="shared" si="6"/>
        <v>3.5</v>
      </c>
      <c r="O40" s="15">
        <f t="shared" si="7"/>
        <v>2.5</v>
      </c>
      <c r="P40" s="15">
        <f t="shared" si="8"/>
        <v>3.5</v>
      </c>
      <c r="Q40" s="17">
        <f t="shared" si="9"/>
        <v>3.1785714285714284</v>
      </c>
    </row>
    <row r="41" spans="1:17" ht="15.75" thickBot="1" x14ac:dyDescent="0.3">
      <c r="A41" s="9">
        <v>14222084192</v>
      </c>
      <c r="B41" s="10" t="s">
        <v>13</v>
      </c>
      <c r="C41" s="10" t="s">
        <v>0</v>
      </c>
      <c r="D41" s="10" t="s">
        <v>6</v>
      </c>
      <c r="E41" s="10" t="s">
        <v>4</v>
      </c>
      <c r="F41" s="10" t="s">
        <v>5</v>
      </c>
      <c r="G41" s="10" t="s">
        <v>5</v>
      </c>
      <c r="H41" s="10" t="s">
        <v>0</v>
      </c>
      <c r="I41" s="10" t="s">
        <v>5</v>
      </c>
      <c r="J41" s="15">
        <f t="shared" si="2"/>
        <v>2.75</v>
      </c>
      <c r="K41" s="15">
        <f t="shared" si="3"/>
        <v>3</v>
      </c>
      <c r="L41" s="15">
        <f t="shared" si="4"/>
        <v>3.5</v>
      </c>
      <c r="M41" s="15">
        <f t="shared" si="5"/>
        <v>3.25</v>
      </c>
      <c r="N41" s="15">
        <f t="shared" si="6"/>
        <v>3.25</v>
      </c>
      <c r="O41" s="15">
        <f t="shared" si="7"/>
        <v>2.75</v>
      </c>
      <c r="P41" s="15">
        <f t="shared" si="8"/>
        <v>3.25</v>
      </c>
      <c r="Q41" s="17">
        <f t="shared" si="9"/>
        <v>3.1071428571428572</v>
      </c>
    </row>
    <row r="42" spans="1:17" ht="15.75" thickBot="1" x14ac:dyDescent="0.3">
      <c r="A42" s="9">
        <v>14222084195</v>
      </c>
      <c r="B42" s="10" t="s">
        <v>6</v>
      </c>
      <c r="C42" s="10" t="s">
        <v>5</v>
      </c>
      <c r="D42" s="10" t="s">
        <v>5</v>
      </c>
      <c r="E42" s="10" t="s">
        <v>4</v>
      </c>
      <c r="F42" s="10" t="s">
        <v>5</v>
      </c>
      <c r="G42" s="10" t="s">
        <v>5</v>
      </c>
      <c r="H42" s="10" t="s">
        <v>0</v>
      </c>
      <c r="I42" s="10" t="s">
        <v>4</v>
      </c>
      <c r="J42" s="15">
        <f t="shared" si="2"/>
        <v>3.25</v>
      </c>
      <c r="K42" s="15">
        <f t="shared" si="3"/>
        <v>3.25</v>
      </c>
      <c r="L42" s="15">
        <f t="shared" si="4"/>
        <v>3.5</v>
      </c>
      <c r="M42" s="15">
        <f t="shared" si="5"/>
        <v>3.25</v>
      </c>
      <c r="N42" s="15">
        <f t="shared" si="6"/>
        <v>3.25</v>
      </c>
      <c r="O42" s="15">
        <f t="shared" si="7"/>
        <v>2.75</v>
      </c>
      <c r="P42" s="15">
        <f t="shared" si="8"/>
        <v>3.5</v>
      </c>
      <c r="Q42" s="17">
        <f t="shared" si="9"/>
        <v>3.25</v>
      </c>
    </row>
    <row r="43" spans="1:17" ht="15.75" thickBot="1" x14ac:dyDescent="0.3">
      <c r="A43" s="9">
        <v>14222084196</v>
      </c>
      <c r="B43" s="10" t="s">
        <v>9</v>
      </c>
      <c r="C43" s="10" t="s">
        <v>0</v>
      </c>
      <c r="D43" s="10" t="s">
        <v>6</v>
      </c>
      <c r="E43" s="10" t="s">
        <v>5</v>
      </c>
      <c r="F43" s="10" t="s">
        <v>6</v>
      </c>
      <c r="G43" s="10" t="s">
        <v>4</v>
      </c>
      <c r="H43" s="10" t="s">
        <v>8</v>
      </c>
      <c r="I43" s="10" t="s">
        <v>5</v>
      </c>
      <c r="J43" s="15">
        <f t="shared" si="2"/>
        <v>2.75</v>
      </c>
      <c r="K43" s="15">
        <f t="shared" si="3"/>
        <v>3</v>
      </c>
      <c r="L43" s="15">
        <f t="shared" si="4"/>
        <v>3.25</v>
      </c>
      <c r="M43" s="15">
        <f t="shared" si="5"/>
        <v>3</v>
      </c>
      <c r="N43" s="15">
        <f t="shared" si="6"/>
        <v>3.5</v>
      </c>
      <c r="O43" s="15">
        <f t="shared" si="7"/>
        <v>2.25</v>
      </c>
      <c r="P43" s="15">
        <f t="shared" si="8"/>
        <v>3.25</v>
      </c>
      <c r="Q43" s="17">
        <f t="shared" si="9"/>
        <v>3</v>
      </c>
    </row>
    <row r="44" spans="1:17" ht="15.75" thickBot="1" x14ac:dyDescent="0.3">
      <c r="A44" s="9">
        <v>14222084197</v>
      </c>
      <c r="B44" s="10" t="s">
        <v>4</v>
      </c>
      <c r="C44" s="10" t="s">
        <v>4</v>
      </c>
      <c r="D44" s="10" t="s">
        <v>5</v>
      </c>
      <c r="E44" s="10" t="s">
        <v>4</v>
      </c>
      <c r="F44" s="10" t="s">
        <v>3</v>
      </c>
      <c r="G44" s="10" t="s">
        <v>2</v>
      </c>
      <c r="H44" s="10" t="s">
        <v>5</v>
      </c>
      <c r="I44" s="10" t="s">
        <v>3</v>
      </c>
      <c r="J44" s="15">
        <f t="shared" si="2"/>
        <v>3.5</v>
      </c>
      <c r="K44" s="15">
        <f t="shared" si="3"/>
        <v>3.25</v>
      </c>
      <c r="L44" s="15">
        <f t="shared" si="4"/>
        <v>3.5</v>
      </c>
      <c r="M44" s="15">
        <f t="shared" si="5"/>
        <v>3.75</v>
      </c>
      <c r="N44" s="15">
        <f t="shared" si="6"/>
        <v>4</v>
      </c>
      <c r="O44" s="15">
        <f t="shared" si="7"/>
        <v>3.25</v>
      </c>
      <c r="P44" s="15">
        <f t="shared" si="8"/>
        <v>3.75</v>
      </c>
      <c r="Q44" s="17">
        <f t="shared" si="9"/>
        <v>3.5714285714285716</v>
      </c>
    </row>
    <row r="45" spans="1:17" ht="15.75" thickBot="1" x14ac:dyDescent="0.3">
      <c r="A45" s="9">
        <v>14222084198</v>
      </c>
      <c r="B45" s="10" t="s">
        <v>13</v>
      </c>
      <c r="C45" s="10" t="s">
        <v>8</v>
      </c>
      <c r="D45" s="10" t="s">
        <v>6</v>
      </c>
      <c r="E45" s="10" t="s">
        <v>5</v>
      </c>
      <c r="F45" s="10" t="s">
        <v>4</v>
      </c>
      <c r="G45" s="10" t="s">
        <v>3</v>
      </c>
      <c r="H45" s="10" t="s">
        <v>0</v>
      </c>
      <c r="I45" s="10" t="s">
        <v>4</v>
      </c>
      <c r="J45" s="15">
        <f t="shared" si="2"/>
        <v>2.25</v>
      </c>
      <c r="K45" s="15">
        <f t="shared" si="3"/>
        <v>3</v>
      </c>
      <c r="L45" s="15">
        <f t="shared" si="4"/>
        <v>3.25</v>
      </c>
      <c r="M45" s="15">
        <f t="shared" si="5"/>
        <v>3.5</v>
      </c>
      <c r="N45" s="15">
        <f t="shared" si="6"/>
        <v>3.75</v>
      </c>
      <c r="O45" s="15">
        <f t="shared" si="7"/>
        <v>2.75</v>
      </c>
      <c r="P45" s="15">
        <f t="shared" si="8"/>
        <v>3.5</v>
      </c>
      <c r="Q45" s="17">
        <f t="shared" si="9"/>
        <v>3.1428571428571428</v>
      </c>
    </row>
    <row r="46" spans="1:17" ht="15.75" thickBot="1" x14ac:dyDescent="0.3">
      <c r="A46" s="9">
        <v>14222084201</v>
      </c>
      <c r="B46" s="10" t="s">
        <v>0</v>
      </c>
      <c r="C46" s="10" t="s">
        <v>0</v>
      </c>
      <c r="D46" s="10" t="s">
        <v>6</v>
      </c>
      <c r="E46" s="10" t="s">
        <v>5</v>
      </c>
      <c r="F46" s="10" t="s">
        <v>4</v>
      </c>
      <c r="G46" s="10" t="s">
        <v>5</v>
      </c>
      <c r="H46" s="10" t="s">
        <v>6</v>
      </c>
      <c r="I46" s="10" t="s">
        <v>5</v>
      </c>
      <c r="J46" s="15">
        <f t="shared" si="2"/>
        <v>2.75</v>
      </c>
      <c r="K46" s="15">
        <f t="shared" si="3"/>
        <v>3</v>
      </c>
      <c r="L46" s="15">
        <f t="shared" si="4"/>
        <v>3.25</v>
      </c>
      <c r="M46" s="15">
        <f t="shared" si="5"/>
        <v>3.5</v>
      </c>
      <c r="N46" s="15">
        <f t="shared" si="6"/>
        <v>3.25</v>
      </c>
      <c r="O46" s="15">
        <f t="shared" si="7"/>
        <v>3</v>
      </c>
      <c r="P46" s="15">
        <f t="shared" si="8"/>
        <v>3.25</v>
      </c>
      <c r="Q46" s="17">
        <f t="shared" si="9"/>
        <v>3.1428571428571428</v>
      </c>
    </row>
    <row r="47" spans="1:17" ht="15.75" thickBot="1" x14ac:dyDescent="0.3">
      <c r="A47" s="9">
        <v>14222084202</v>
      </c>
      <c r="B47" s="10" t="s">
        <v>5</v>
      </c>
      <c r="C47" s="10" t="s">
        <v>5</v>
      </c>
      <c r="D47" s="10" t="s">
        <v>0</v>
      </c>
      <c r="E47" s="10" t="s">
        <v>5</v>
      </c>
      <c r="F47" s="10" t="s">
        <v>5</v>
      </c>
      <c r="G47" s="10" t="s">
        <v>4</v>
      </c>
      <c r="H47" s="10" t="s">
        <v>0</v>
      </c>
      <c r="I47" s="10" t="s">
        <v>4</v>
      </c>
      <c r="J47" s="15">
        <f t="shared" si="2"/>
        <v>3.25</v>
      </c>
      <c r="K47" s="15">
        <f t="shared" si="3"/>
        <v>2.75</v>
      </c>
      <c r="L47" s="15">
        <f t="shared" si="4"/>
        <v>3.25</v>
      </c>
      <c r="M47" s="15">
        <f t="shared" si="5"/>
        <v>3.25</v>
      </c>
      <c r="N47" s="15">
        <f t="shared" si="6"/>
        <v>3.5</v>
      </c>
      <c r="O47" s="15">
        <f t="shared" si="7"/>
        <v>2.75</v>
      </c>
      <c r="P47" s="15">
        <f t="shared" si="8"/>
        <v>3.5</v>
      </c>
      <c r="Q47" s="17">
        <f t="shared" si="9"/>
        <v>3.1785714285714284</v>
      </c>
    </row>
    <row r="48" spans="1:17" ht="15.75" thickBot="1" x14ac:dyDescent="0.3">
      <c r="A48" s="9">
        <v>14222084204</v>
      </c>
      <c r="B48" s="10" t="s">
        <v>7</v>
      </c>
      <c r="C48" s="10" t="s">
        <v>5</v>
      </c>
      <c r="D48" s="10" t="s">
        <v>9</v>
      </c>
      <c r="E48" s="10" t="s">
        <v>0</v>
      </c>
      <c r="F48" s="10" t="s">
        <v>6</v>
      </c>
      <c r="G48" s="10" t="s">
        <v>4</v>
      </c>
      <c r="H48" s="10" t="s">
        <v>6</v>
      </c>
      <c r="I48" s="10" t="s">
        <v>4</v>
      </c>
      <c r="J48" s="15">
        <f t="shared" si="2"/>
        <v>3.25</v>
      </c>
      <c r="K48" s="15">
        <f t="shared" si="3"/>
        <v>2</v>
      </c>
      <c r="L48" s="15">
        <f t="shared" si="4"/>
        <v>2.75</v>
      </c>
      <c r="M48" s="15">
        <f t="shared" si="5"/>
        <v>3</v>
      </c>
      <c r="N48" s="15">
        <f t="shared" si="6"/>
        <v>3.5</v>
      </c>
      <c r="O48" s="15">
        <f t="shared" si="7"/>
        <v>3</v>
      </c>
      <c r="P48" s="15">
        <f t="shared" si="8"/>
        <v>3.5</v>
      </c>
      <c r="Q48" s="17">
        <f t="shared" si="9"/>
        <v>3</v>
      </c>
    </row>
    <row r="49" spans="1:17" ht="15.75" thickBot="1" x14ac:dyDescent="0.3">
      <c r="A49" s="9">
        <v>14222084206</v>
      </c>
      <c r="B49" s="10" t="s">
        <v>4</v>
      </c>
      <c r="C49" s="10" t="s">
        <v>4</v>
      </c>
      <c r="D49" s="10" t="s">
        <v>6</v>
      </c>
      <c r="E49" s="10" t="s">
        <v>6</v>
      </c>
      <c r="F49" s="10" t="s">
        <v>3</v>
      </c>
      <c r="G49" s="10" t="s">
        <v>4</v>
      </c>
      <c r="H49" s="10" t="s">
        <v>0</v>
      </c>
      <c r="I49" s="10" t="s">
        <v>3</v>
      </c>
      <c r="J49" s="15">
        <f t="shared" si="2"/>
        <v>3.5</v>
      </c>
      <c r="K49" s="15">
        <f t="shared" si="3"/>
        <v>3</v>
      </c>
      <c r="L49" s="15">
        <f t="shared" si="4"/>
        <v>3</v>
      </c>
      <c r="M49" s="15">
        <f t="shared" si="5"/>
        <v>3.75</v>
      </c>
      <c r="N49" s="15">
        <f t="shared" si="6"/>
        <v>3.5</v>
      </c>
      <c r="O49" s="15">
        <f t="shared" si="7"/>
        <v>2.75</v>
      </c>
      <c r="P49" s="15">
        <f t="shared" si="8"/>
        <v>3.75</v>
      </c>
      <c r="Q49" s="17">
        <f t="shared" si="9"/>
        <v>3.3214285714285716</v>
      </c>
    </row>
    <row r="50" spans="1:17" ht="15.75" thickBot="1" x14ac:dyDescent="0.3">
      <c r="A50" s="9">
        <v>14222084208</v>
      </c>
      <c r="B50" s="10" t="s">
        <v>7</v>
      </c>
      <c r="C50" s="10" t="s">
        <v>8</v>
      </c>
      <c r="D50" s="10" t="s">
        <v>0</v>
      </c>
      <c r="E50" s="10" t="s">
        <v>7</v>
      </c>
      <c r="F50" s="10" t="s">
        <v>6</v>
      </c>
      <c r="G50" s="10" t="s">
        <v>0</v>
      </c>
      <c r="H50" s="10" t="s">
        <v>7</v>
      </c>
      <c r="I50" s="10" t="s">
        <v>0</v>
      </c>
      <c r="J50" s="15">
        <f t="shared" si="2"/>
        <v>2.25</v>
      </c>
      <c r="K50" s="15">
        <f t="shared" si="3"/>
        <v>2.75</v>
      </c>
      <c r="L50" s="15">
        <f t="shared" si="4"/>
        <v>2.5</v>
      </c>
      <c r="M50" s="15">
        <f t="shared" si="5"/>
        <v>3</v>
      </c>
      <c r="N50" s="15">
        <f t="shared" si="6"/>
        <v>2.75</v>
      </c>
      <c r="O50" s="15">
        <f t="shared" si="7"/>
        <v>2.5</v>
      </c>
      <c r="P50" s="15">
        <f t="shared" si="8"/>
        <v>2.75</v>
      </c>
      <c r="Q50" s="17">
        <f t="shared" si="9"/>
        <v>2.6428571428571428</v>
      </c>
    </row>
    <row r="51" spans="1:17" ht="15.75" thickBot="1" x14ac:dyDescent="0.3">
      <c r="A51" s="9">
        <v>14222084209</v>
      </c>
      <c r="B51" s="10" t="s">
        <v>0</v>
      </c>
      <c r="C51" s="10" t="s">
        <v>5</v>
      </c>
      <c r="D51" s="10" t="s">
        <v>6</v>
      </c>
      <c r="E51" s="10" t="s">
        <v>6</v>
      </c>
      <c r="F51" s="10" t="s">
        <v>3</v>
      </c>
      <c r="G51" s="10" t="s">
        <v>4</v>
      </c>
      <c r="H51" s="10" t="s">
        <v>7</v>
      </c>
      <c r="I51" s="10" t="s">
        <v>5</v>
      </c>
      <c r="J51" s="15">
        <f t="shared" si="2"/>
        <v>3.25</v>
      </c>
      <c r="K51" s="15">
        <f t="shared" si="3"/>
        <v>3</v>
      </c>
      <c r="L51" s="15">
        <f t="shared" si="4"/>
        <v>3</v>
      </c>
      <c r="M51" s="15">
        <f t="shared" si="5"/>
        <v>3.75</v>
      </c>
      <c r="N51" s="15">
        <f t="shared" si="6"/>
        <v>3.5</v>
      </c>
      <c r="O51" s="15">
        <f t="shared" si="7"/>
        <v>2.5</v>
      </c>
      <c r="P51" s="15">
        <f t="shared" si="8"/>
        <v>3.25</v>
      </c>
      <c r="Q51" s="17">
        <f t="shared" si="9"/>
        <v>3.1785714285714284</v>
      </c>
    </row>
    <row r="52" spans="1:17" ht="15.75" thickBot="1" x14ac:dyDescent="0.3">
      <c r="A52" s="9">
        <v>14222084211</v>
      </c>
      <c r="B52" s="10" t="s">
        <v>8</v>
      </c>
      <c r="C52" s="10" t="s">
        <v>7</v>
      </c>
      <c r="D52" s="10" t="s">
        <v>6</v>
      </c>
      <c r="E52" s="10" t="s">
        <v>5</v>
      </c>
      <c r="F52" s="10" t="s">
        <v>4</v>
      </c>
      <c r="G52" s="10" t="s">
        <v>4</v>
      </c>
      <c r="H52" s="10" t="s">
        <v>6</v>
      </c>
      <c r="I52" s="10" t="s">
        <v>4</v>
      </c>
      <c r="J52" s="15">
        <f t="shared" si="2"/>
        <v>2.5</v>
      </c>
      <c r="K52" s="15">
        <f t="shared" si="3"/>
        <v>3</v>
      </c>
      <c r="L52" s="15">
        <f t="shared" si="4"/>
        <v>3.25</v>
      </c>
      <c r="M52" s="15">
        <f t="shared" si="5"/>
        <v>3.5</v>
      </c>
      <c r="N52" s="15">
        <f t="shared" si="6"/>
        <v>3.5</v>
      </c>
      <c r="O52" s="15">
        <f t="shared" si="7"/>
        <v>3</v>
      </c>
      <c r="P52" s="15">
        <f t="shared" si="8"/>
        <v>3.5</v>
      </c>
      <c r="Q52" s="17">
        <f t="shared" si="9"/>
        <v>3.1785714285714284</v>
      </c>
    </row>
    <row r="53" spans="1:17" ht="15.75" thickBot="1" x14ac:dyDescent="0.3">
      <c r="A53" s="9">
        <v>14222084212</v>
      </c>
      <c r="B53" s="10" t="s">
        <v>13</v>
      </c>
      <c r="C53" s="10" t="s">
        <v>6</v>
      </c>
      <c r="D53" s="10" t="s">
        <v>0</v>
      </c>
      <c r="E53" s="10" t="s">
        <v>6</v>
      </c>
      <c r="F53" s="10" t="s">
        <v>4</v>
      </c>
      <c r="G53" s="10" t="s">
        <v>5</v>
      </c>
      <c r="H53" s="10" t="s">
        <v>0</v>
      </c>
      <c r="I53" s="10" t="s">
        <v>5</v>
      </c>
      <c r="J53" s="15">
        <f t="shared" si="2"/>
        <v>3</v>
      </c>
      <c r="K53" s="15">
        <f t="shared" si="3"/>
        <v>2.75</v>
      </c>
      <c r="L53" s="15">
        <f t="shared" si="4"/>
        <v>3</v>
      </c>
      <c r="M53" s="15">
        <f t="shared" si="5"/>
        <v>3.5</v>
      </c>
      <c r="N53" s="15">
        <f t="shared" si="6"/>
        <v>3.25</v>
      </c>
      <c r="O53" s="15">
        <f t="shared" si="7"/>
        <v>2.75</v>
      </c>
      <c r="P53" s="15">
        <f t="shared" si="8"/>
        <v>3.25</v>
      </c>
      <c r="Q53" s="17">
        <f t="shared" si="9"/>
        <v>3.0714285714285716</v>
      </c>
    </row>
    <row r="54" spans="1:17" ht="15.75" thickBot="1" x14ac:dyDescent="0.3">
      <c r="A54" s="9">
        <v>14222084213</v>
      </c>
      <c r="B54" s="10" t="s">
        <v>5</v>
      </c>
      <c r="C54" s="10" t="s">
        <v>6</v>
      </c>
      <c r="D54" s="10" t="s">
        <v>5</v>
      </c>
      <c r="E54" s="10" t="s">
        <v>5</v>
      </c>
      <c r="F54" s="10" t="s">
        <v>5</v>
      </c>
      <c r="G54" s="10" t="s">
        <v>4</v>
      </c>
      <c r="H54" s="10" t="s">
        <v>0</v>
      </c>
      <c r="I54" s="10" t="s">
        <v>5</v>
      </c>
      <c r="J54" s="15">
        <f t="shared" si="2"/>
        <v>3</v>
      </c>
      <c r="K54" s="15">
        <f t="shared" si="3"/>
        <v>3.25</v>
      </c>
      <c r="L54" s="15">
        <f t="shared" si="4"/>
        <v>3.25</v>
      </c>
      <c r="M54" s="15">
        <f t="shared" si="5"/>
        <v>3.25</v>
      </c>
      <c r="N54" s="15">
        <f t="shared" si="6"/>
        <v>3.5</v>
      </c>
      <c r="O54" s="15">
        <f t="shared" si="7"/>
        <v>2.75</v>
      </c>
      <c r="P54" s="15">
        <f t="shared" si="8"/>
        <v>3.25</v>
      </c>
      <c r="Q54" s="17">
        <f t="shared" si="9"/>
        <v>3.1785714285714284</v>
      </c>
    </row>
    <row r="55" spans="1:17" ht="15.75" thickBot="1" x14ac:dyDescent="0.3">
      <c r="A55" s="9">
        <v>14222084214</v>
      </c>
      <c r="B55" s="10" t="s">
        <v>6</v>
      </c>
      <c r="C55" s="10" t="s">
        <v>5</v>
      </c>
      <c r="D55" s="10" t="s">
        <v>5</v>
      </c>
      <c r="E55" s="10" t="s">
        <v>4</v>
      </c>
      <c r="F55" s="10" t="s">
        <v>3</v>
      </c>
      <c r="G55" s="10" t="s">
        <v>4</v>
      </c>
      <c r="H55" s="10" t="s">
        <v>5</v>
      </c>
      <c r="I55" s="10" t="s">
        <v>3</v>
      </c>
      <c r="J55" s="15">
        <f t="shared" si="2"/>
        <v>3.25</v>
      </c>
      <c r="K55" s="15">
        <f t="shared" si="3"/>
        <v>3.25</v>
      </c>
      <c r="L55" s="15">
        <f t="shared" si="4"/>
        <v>3.5</v>
      </c>
      <c r="M55" s="15">
        <f t="shared" si="5"/>
        <v>3.75</v>
      </c>
      <c r="N55" s="15">
        <f t="shared" si="6"/>
        <v>3.5</v>
      </c>
      <c r="O55" s="15">
        <f t="shared" si="7"/>
        <v>3.25</v>
      </c>
      <c r="P55" s="15">
        <f t="shared" si="8"/>
        <v>3.75</v>
      </c>
      <c r="Q55" s="17">
        <f t="shared" si="9"/>
        <v>3.4642857142857144</v>
      </c>
    </row>
    <row r="56" spans="1:17" ht="15.75" thickBot="1" x14ac:dyDescent="0.3">
      <c r="A56" s="9">
        <v>14222084217</v>
      </c>
      <c r="B56" s="10" t="s">
        <v>7</v>
      </c>
      <c r="C56" s="10" t="s">
        <v>5</v>
      </c>
      <c r="D56" s="10" t="s">
        <v>5</v>
      </c>
      <c r="E56" s="10" t="s">
        <v>4</v>
      </c>
      <c r="F56" s="10" t="s">
        <v>5</v>
      </c>
      <c r="G56" s="10" t="s">
        <v>5</v>
      </c>
      <c r="H56" s="10" t="s">
        <v>5</v>
      </c>
      <c r="I56" s="10" t="s">
        <v>4</v>
      </c>
      <c r="J56" s="15">
        <f t="shared" si="2"/>
        <v>3.25</v>
      </c>
      <c r="K56" s="15">
        <f t="shared" si="3"/>
        <v>3.25</v>
      </c>
      <c r="L56" s="15">
        <f t="shared" si="4"/>
        <v>3.5</v>
      </c>
      <c r="M56" s="15">
        <f t="shared" si="5"/>
        <v>3.25</v>
      </c>
      <c r="N56" s="15">
        <f t="shared" si="6"/>
        <v>3.25</v>
      </c>
      <c r="O56" s="15">
        <f t="shared" si="7"/>
        <v>3.25</v>
      </c>
      <c r="P56" s="15">
        <f t="shared" si="8"/>
        <v>3.5</v>
      </c>
      <c r="Q56" s="17">
        <f t="shared" si="9"/>
        <v>3.3214285714285716</v>
      </c>
    </row>
    <row r="57" spans="1:17" ht="15.75" thickBot="1" x14ac:dyDescent="0.3">
      <c r="A57" s="9">
        <v>14222084218</v>
      </c>
      <c r="B57" s="10" t="s">
        <v>6</v>
      </c>
      <c r="C57" s="10" t="s">
        <v>5</v>
      </c>
      <c r="D57" s="10" t="s">
        <v>6</v>
      </c>
      <c r="E57" s="10" t="s">
        <v>5</v>
      </c>
      <c r="F57" s="10" t="s">
        <v>5</v>
      </c>
      <c r="G57" s="10" t="s">
        <v>4</v>
      </c>
      <c r="H57" s="10" t="s">
        <v>4</v>
      </c>
      <c r="I57" s="10" t="s">
        <v>4</v>
      </c>
      <c r="J57" s="15">
        <f t="shared" si="2"/>
        <v>3.25</v>
      </c>
      <c r="K57" s="15">
        <f t="shared" si="3"/>
        <v>3</v>
      </c>
      <c r="L57" s="15">
        <f t="shared" si="4"/>
        <v>3.25</v>
      </c>
      <c r="M57" s="15">
        <f t="shared" si="5"/>
        <v>3.25</v>
      </c>
      <c r="N57" s="15">
        <f t="shared" si="6"/>
        <v>3.5</v>
      </c>
      <c r="O57" s="15">
        <f t="shared" si="7"/>
        <v>3.5</v>
      </c>
      <c r="P57" s="15">
        <f t="shared" si="8"/>
        <v>3.5</v>
      </c>
      <c r="Q57" s="17">
        <f t="shared" si="9"/>
        <v>3.3214285714285716</v>
      </c>
    </row>
    <row r="58" spans="1:17" ht="15.75" thickBot="1" x14ac:dyDescent="0.3">
      <c r="A58" s="9">
        <v>14222084220</v>
      </c>
      <c r="B58" s="10" t="s">
        <v>0</v>
      </c>
      <c r="C58" s="10" t="s">
        <v>4</v>
      </c>
      <c r="D58" s="10" t="s">
        <v>6</v>
      </c>
      <c r="E58" s="10" t="s">
        <v>5</v>
      </c>
      <c r="F58" s="10" t="s">
        <v>0</v>
      </c>
      <c r="G58" s="10" t="s">
        <v>5</v>
      </c>
      <c r="H58" s="10" t="s">
        <v>0</v>
      </c>
      <c r="I58" s="10" t="s">
        <v>4</v>
      </c>
      <c r="J58" s="15">
        <f t="shared" si="2"/>
        <v>3.5</v>
      </c>
      <c r="K58" s="15">
        <f t="shared" si="3"/>
        <v>3</v>
      </c>
      <c r="L58" s="15">
        <f t="shared" si="4"/>
        <v>3.25</v>
      </c>
      <c r="M58" s="15">
        <f t="shared" si="5"/>
        <v>2.75</v>
      </c>
      <c r="N58" s="15">
        <f t="shared" si="6"/>
        <v>3.25</v>
      </c>
      <c r="O58" s="15">
        <f t="shared" si="7"/>
        <v>2.75</v>
      </c>
      <c r="P58" s="15">
        <f t="shared" si="8"/>
        <v>3.5</v>
      </c>
      <c r="Q58" s="17">
        <f t="shared" si="9"/>
        <v>3.1428571428571428</v>
      </c>
    </row>
    <row r="59" spans="1:17" ht="15.75" thickBot="1" x14ac:dyDescent="0.3">
      <c r="A59" s="9">
        <v>14222084221</v>
      </c>
      <c r="B59" s="10" t="s">
        <v>13</v>
      </c>
      <c r="C59" s="10" t="s">
        <v>13</v>
      </c>
      <c r="D59" s="10" t="s">
        <v>9</v>
      </c>
      <c r="E59" s="10" t="s">
        <v>0</v>
      </c>
      <c r="F59" s="10" t="s">
        <v>0</v>
      </c>
      <c r="G59" s="10" t="s">
        <v>0</v>
      </c>
      <c r="H59" s="10" t="s">
        <v>8</v>
      </c>
      <c r="I59" s="10" t="s">
        <v>6</v>
      </c>
      <c r="J59" s="15" t="b">
        <f t="shared" si="2"/>
        <v>0</v>
      </c>
      <c r="K59" s="15">
        <f t="shared" si="3"/>
        <v>2</v>
      </c>
      <c r="L59" s="15">
        <f t="shared" si="4"/>
        <v>2.75</v>
      </c>
      <c r="M59" s="15">
        <f t="shared" si="5"/>
        <v>2.75</v>
      </c>
      <c r="N59" s="15">
        <f t="shared" si="6"/>
        <v>2.75</v>
      </c>
      <c r="O59" s="15">
        <f t="shared" si="7"/>
        <v>2.25</v>
      </c>
      <c r="P59" s="15">
        <f t="shared" si="8"/>
        <v>3</v>
      </c>
      <c r="Q59" s="17">
        <f t="shared" si="9"/>
        <v>2.5833333333333335</v>
      </c>
    </row>
    <row r="60" spans="1:17" ht="15.75" thickBot="1" x14ac:dyDescent="0.3">
      <c r="A60" s="9">
        <v>14222084222</v>
      </c>
      <c r="B60" s="10" t="s">
        <v>9</v>
      </c>
      <c r="C60" s="10" t="s">
        <v>0</v>
      </c>
      <c r="D60" s="10" t="s">
        <v>8</v>
      </c>
      <c r="E60" s="10" t="s">
        <v>6</v>
      </c>
      <c r="F60" s="10" t="s">
        <v>6</v>
      </c>
      <c r="G60" s="10" t="s">
        <v>6</v>
      </c>
      <c r="H60" s="10" t="s">
        <v>0</v>
      </c>
      <c r="I60" s="10" t="s">
        <v>0</v>
      </c>
      <c r="J60" s="15">
        <f t="shared" si="2"/>
        <v>2.75</v>
      </c>
      <c r="K60" s="15">
        <f t="shared" si="3"/>
        <v>2.25</v>
      </c>
      <c r="L60" s="15">
        <f t="shared" si="4"/>
        <v>3</v>
      </c>
      <c r="M60" s="15">
        <f t="shared" si="5"/>
        <v>3</v>
      </c>
      <c r="N60" s="15">
        <f t="shared" si="6"/>
        <v>3</v>
      </c>
      <c r="O60" s="15">
        <f t="shared" si="7"/>
        <v>2.75</v>
      </c>
      <c r="P60" s="15">
        <f t="shared" si="8"/>
        <v>2.75</v>
      </c>
      <c r="Q60" s="17">
        <f t="shared" si="9"/>
        <v>2.7857142857142856</v>
      </c>
    </row>
    <row r="61" spans="1:17" ht="15.75" thickBot="1" x14ac:dyDescent="0.3">
      <c r="A61" s="9">
        <v>14222084225</v>
      </c>
      <c r="B61" s="10" t="s">
        <v>6</v>
      </c>
      <c r="C61" s="10" t="s">
        <v>5</v>
      </c>
      <c r="D61" s="10" t="s">
        <v>5</v>
      </c>
      <c r="E61" s="10" t="s">
        <v>5</v>
      </c>
      <c r="F61" s="10" t="s">
        <v>0</v>
      </c>
      <c r="G61" s="10" t="s">
        <v>5</v>
      </c>
      <c r="H61" s="10" t="s">
        <v>4</v>
      </c>
      <c r="I61" s="10" t="s">
        <v>4</v>
      </c>
      <c r="J61" s="15">
        <f t="shared" si="2"/>
        <v>3.25</v>
      </c>
      <c r="K61" s="15">
        <f t="shared" si="3"/>
        <v>3.25</v>
      </c>
      <c r="L61" s="15">
        <f t="shared" si="4"/>
        <v>3.25</v>
      </c>
      <c r="M61" s="15">
        <f t="shared" si="5"/>
        <v>2.75</v>
      </c>
      <c r="N61" s="15">
        <f t="shared" si="6"/>
        <v>3.25</v>
      </c>
      <c r="O61" s="15">
        <f t="shared" si="7"/>
        <v>3.5</v>
      </c>
      <c r="P61" s="15">
        <f t="shared" si="8"/>
        <v>3.5</v>
      </c>
      <c r="Q61" s="17">
        <f t="shared" si="9"/>
        <v>3.25</v>
      </c>
    </row>
    <row r="62" spans="1:17" ht="15.75" thickBot="1" x14ac:dyDescent="0.3">
      <c r="A62" s="9">
        <v>14222084226</v>
      </c>
      <c r="B62" s="10" t="s">
        <v>8</v>
      </c>
      <c r="C62" s="10" t="s">
        <v>6</v>
      </c>
      <c r="D62" s="10" t="s">
        <v>0</v>
      </c>
      <c r="E62" s="10" t="s">
        <v>6</v>
      </c>
      <c r="F62" s="10" t="s">
        <v>0</v>
      </c>
      <c r="G62" s="10" t="s">
        <v>0</v>
      </c>
      <c r="H62" s="10" t="s">
        <v>8</v>
      </c>
      <c r="I62" s="10" t="s">
        <v>0</v>
      </c>
      <c r="J62" s="15">
        <f t="shared" si="2"/>
        <v>3</v>
      </c>
      <c r="K62" s="15">
        <f t="shared" si="3"/>
        <v>2.75</v>
      </c>
      <c r="L62" s="15">
        <f t="shared" si="4"/>
        <v>3</v>
      </c>
      <c r="M62" s="15">
        <f t="shared" si="5"/>
        <v>2.75</v>
      </c>
      <c r="N62" s="15">
        <f t="shared" si="6"/>
        <v>2.75</v>
      </c>
      <c r="O62" s="15">
        <f t="shared" si="7"/>
        <v>2.25</v>
      </c>
      <c r="P62" s="15">
        <f t="shared" si="8"/>
        <v>2.75</v>
      </c>
      <c r="Q62" s="17">
        <f t="shared" si="9"/>
        <v>2.75</v>
      </c>
    </row>
    <row r="63" spans="1:17" ht="15.75" thickBot="1" x14ac:dyDescent="0.3">
      <c r="A63" s="9">
        <v>14222084228</v>
      </c>
      <c r="B63" s="10" t="s">
        <v>5</v>
      </c>
      <c r="C63" s="10" t="s">
        <v>5</v>
      </c>
      <c r="D63" s="10" t="s">
        <v>6</v>
      </c>
      <c r="E63" s="10" t="s">
        <v>7</v>
      </c>
      <c r="F63" s="10" t="s">
        <v>3</v>
      </c>
      <c r="G63" s="10" t="s">
        <v>4</v>
      </c>
      <c r="H63" s="10" t="s">
        <v>7</v>
      </c>
      <c r="I63" s="10" t="s">
        <v>4</v>
      </c>
      <c r="J63" s="15">
        <f t="shared" si="2"/>
        <v>3.25</v>
      </c>
      <c r="K63" s="15">
        <f t="shared" si="3"/>
        <v>3</v>
      </c>
      <c r="L63" s="15">
        <f t="shared" si="4"/>
        <v>2.5</v>
      </c>
      <c r="M63" s="15">
        <f t="shared" si="5"/>
        <v>3.75</v>
      </c>
      <c r="N63" s="15">
        <f t="shared" si="6"/>
        <v>3.5</v>
      </c>
      <c r="O63" s="15">
        <f t="shared" si="7"/>
        <v>2.5</v>
      </c>
      <c r="P63" s="15">
        <f t="shared" si="8"/>
        <v>3.5</v>
      </c>
      <c r="Q63" s="17">
        <f t="shared" si="9"/>
        <v>3.1428571428571428</v>
      </c>
    </row>
    <row r="64" spans="1:17" ht="15.75" thickBot="1" x14ac:dyDescent="0.3">
      <c r="A64" s="9">
        <v>14222084230</v>
      </c>
      <c r="B64" s="10" t="s">
        <v>0</v>
      </c>
      <c r="C64" s="10" t="s">
        <v>6</v>
      </c>
      <c r="D64" s="10" t="s">
        <v>0</v>
      </c>
      <c r="E64" s="10" t="s">
        <v>6</v>
      </c>
      <c r="F64" s="10" t="s">
        <v>0</v>
      </c>
      <c r="G64" s="10" t="s">
        <v>6</v>
      </c>
      <c r="H64" s="10" t="s">
        <v>0</v>
      </c>
      <c r="I64" s="10" t="s">
        <v>4</v>
      </c>
      <c r="J64" s="15">
        <f t="shared" si="2"/>
        <v>3</v>
      </c>
      <c r="K64" s="15">
        <f t="shared" si="3"/>
        <v>2.75</v>
      </c>
      <c r="L64" s="15">
        <f t="shared" si="4"/>
        <v>3</v>
      </c>
      <c r="M64" s="15">
        <f t="shared" si="5"/>
        <v>2.75</v>
      </c>
      <c r="N64" s="15">
        <f t="shared" si="6"/>
        <v>3</v>
      </c>
      <c r="O64" s="15">
        <f t="shared" si="7"/>
        <v>2.75</v>
      </c>
      <c r="P64" s="15">
        <f t="shared" si="8"/>
        <v>3.5</v>
      </c>
      <c r="Q64" s="17">
        <f t="shared" si="9"/>
        <v>2.9642857142857144</v>
      </c>
    </row>
    <row r="65" spans="1:17" ht="15.75" thickBot="1" x14ac:dyDescent="0.3">
      <c r="A65" s="9">
        <v>14222084231</v>
      </c>
      <c r="B65" s="10" t="s">
        <v>7</v>
      </c>
      <c r="C65" s="10" t="s">
        <v>0</v>
      </c>
      <c r="D65" s="10" t="s">
        <v>0</v>
      </c>
      <c r="E65" s="10" t="s">
        <v>6</v>
      </c>
      <c r="F65" s="10" t="s">
        <v>5</v>
      </c>
      <c r="G65" s="10" t="s">
        <v>6</v>
      </c>
      <c r="H65" s="10" t="s">
        <v>0</v>
      </c>
      <c r="I65" s="10" t="s">
        <v>5</v>
      </c>
      <c r="J65" s="15">
        <f t="shared" si="2"/>
        <v>2.75</v>
      </c>
      <c r="K65" s="15">
        <f t="shared" si="3"/>
        <v>2.75</v>
      </c>
      <c r="L65" s="15">
        <f t="shared" si="4"/>
        <v>3</v>
      </c>
      <c r="M65" s="15">
        <f t="shared" si="5"/>
        <v>3.25</v>
      </c>
      <c r="N65" s="15">
        <f t="shared" si="6"/>
        <v>3</v>
      </c>
      <c r="O65" s="15">
        <f t="shared" si="7"/>
        <v>2.75</v>
      </c>
      <c r="P65" s="15">
        <f t="shared" si="8"/>
        <v>3.25</v>
      </c>
      <c r="Q65" s="17">
        <f t="shared" si="9"/>
        <v>2.9642857142857144</v>
      </c>
    </row>
    <row r="66" spans="1:17" ht="15.75" thickBot="1" x14ac:dyDescent="0.3">
      <c r="A66" s="9">
        <v>14222084232</v>
      </c>
      <c r="B66" s="10" t="s">
        <v>8</v>
      </c>
      <c r="C66" s="10" t="s">
        <v>0</v>
      </c>
      <c r="D66" s="10" t="s">
        <v>6</v>
      </c>
      <c r="E66" s="10" t="s">
        <v>5</v>
      </c>
      <c r="F66" s="10" t="s">
        <v>3</v>
      </c>
      <c r="G66" s="10" t="s">
        <v>5</v>
      </c>
      <c r="H66" s="10" t="s">
        <v>6</v>
      </c>
      <c r="I66" s="10" t="s">
        <v>3</v>
      </c>
      <c r="J66" s="15">
        <f t="shared" si="2"/>
        <v>2.75</v>
      </c>
      <c r="K66" s="15">
        <f t="shared" si="3"/>
        <v>3</v>
      </c>
      <c r="L66" s="15">
        <f t="shared" si="4"/>
        <v>3.25</v>
      </c>
      <c r="M66" s="15">
        <f t="shared" si="5"/>
        <v>3.75</v>
      </c>
      <c r="N66" s="15">
        <f t="shared" si="6"/>
        <v>3.25</v>
      </c>
      <c r="O66" s="15">
        <f t="shared" si="7"/>
        <v>3</v>
      </c>
      <c r="P66" s="15">
        <f t="shared" si="8"/>
        <v>3.75</v>
      </c>
      <c r="Q66" s="17">
        <f t="shared" si="9"/>
        <v>3.25</v>
      </c>
    </row>
    <row r="67" spans="1:17" ht="15.75" thickBot="1" x14ac:dyDescent="0.3">
      <c r="A67" s="9">
        <v>14222084233</v>
      </c>
      <c r="B67" s="10" t="s">
        <v>9</v>
      </c>
      <c r="C67" s="10" t="s">
        <v>8</v>
      </c>
      <c r="D67" s="10" t="s">
        <v>6</v>
      </c>
      <c r="E67" s="10" t="s">
        <v>6</v>
      </c>
      <c r="F67" s="10" t="s">
        <v>6</v>
      </c>
      <c r="G67" s="10" t="s">
        <v>6</v>
      </c>
      <c r="H67" s="10" t="s">
        <v>5</v>
      </c>
      <c r="I67" s="10" t="s">
        <v>5</v>
      </c>
      <c r="J67" s="15">
        <f t="shared" ref="J67:J130" si="22">IF(C67="a+",4,IF(C67="a",3.75,IF(C67="a-",3.5,IF(C67="b+",3.25,IF(C67="b",3,IF(C67="b-",2.75,IF(C67="c+",2.5,IF(C67="c",2.25,IF(C67="d",2,IF(C67="f",0))))))))))</f>
        <v>2.25</v>
      </c>
      <c r="K67" s="15">
        <f t="shared" ref="K67:K130" si="23">IF(D67="a+",4,IF(D67="a",3.75,IF(D67="a-",3.5,IF(D67="b+",3.25,IF(D67="b",3,IF(D67="b-",2.75,IF(D67="c+",2.5,IF(D67="c",2.25,IF(D67="d",2,IF(D67="f",0))))))))))</f>
        <v>3</v>
      </c>
      <c r="L67" s="15">
        <f t="shared" ref="L67:L130" si="24">IF(E67="a+",4,IF(E67="a",3.75,IF(E67="a-",3.5,IF(E67="b+",3.25,IF(E67="b",3,IF(E67="b-",2.75,IF(E67="c+",2.5,IF(E67="c",2.25,IF(E67="d",2,IF(E67="f",0))))))))))</f>
        <v>3</v>
      </c>
      <c r="M67" s="15">
        <f t="shared" ref="M67:M130" si="25">IF(F67="a+",4,IF(F67="a",3.75,IF(F67="a-",3.5,IF(F67="b+",3.25,IF(F67="b",3,IF(F67="b-",2.75,IF(F67="c+",2.5,IF(F67="c",2.25,IF(F67="d",2,IF(F67="f",0))))))))))</f>
        <v>3</v>
      </c>
      <c r="N67" s="15">
        <f t="shared" ref="N67:N130" si="26">IF(G67="a+",4,IF(G67="a",3.75,IF(G67="a-",3.5,IF(G67="b+",3.25,IF(G67="b",3,IF(G67="b-",2.75,IF(G67="c+",2.5,IF(G67="c",2.25,IF(G67="d",2,IF(G67="f",0))))))))))</f>
        <v>3</v>
      </c>
      <c r="O67" s="15">
        <f t="shared" ref="O67:O130" si="27">IF(H67="a+",4,IF(H67="a",3.75,IF(H67="a-",3.5,IF(H67="b+",3.25,IF(H67="b",3,IF(H67="b-",2.75,IF(H67="c+",2.5,IF(H67="c",2.25,IF(H67="d",2,IF(H67="f",0))))))))))</f>
        <v>3.25</v>
      </c>
      <c r="P67" s="15">
        <f t="shared" ref="P67:P130" si="28">IF(I67="a+",4,IF(I67="a",3.75,IF(I67="a-",3.5,IF(I67="b+",3.25,IF(I67="b",3,IF(I67="b-",2.75,IF(I67="c+",2.5,IF(I67="c",2.25,IF(I67="d",2,IF(I67="f",0))))))))))</f>
        <v>3.25</v>
      </c>
      <c r="Q67" s="17">
        <f t="shared" ref="Q67:Q130" si="29">AVERAGE(J67:P67)</f>
        <v>2.9642857142857144</v>
      </c>
    </row>
    <row r="68" spans="1:17" ht="15.75" thickBot="1" x14ac:dyDescent="0.3">
      <c r="A68" s="9">
        <v>14222084236</v>
      </c>
      <c r="B68" s="10" t="s">
        <v>13</v>
      </c>
      <c r="C68" s="10" t="s">
        <v>8</v>
      </c>
      <c r="D68" s="10" t="s">
        <v>13</v>
      </c>
      <c r="E68" s="10" t="s">
        <v>0</v>
      </c>
      <c r="F68" s="10" t="s">
        <v>9</v>
      </c>
      <c r="G68" s="10" t="s">
        <v>6</v>
      </c>
      <c r="H68" s="10" t="s">
        <v>9</v>
      </c>
      <c r="I68" s="10" t="s">
        <v>0</v>
      </c>
      <c r="J68" s="15">
        <f t="shared" si="22"/>
        <v>2.25</v>
      </c>
      <c r="K68" s="15" t="b">
        <f t="shared" si="23"/>
        <v>0</v>
      </c>
      <c r="L68" s="15">
        <f t="shared" si="24"/>
        <v>2.75</v>
      </c>
      <c r="M68" s="15">
        <f t="shared" si="25"/>
        <v>2</v>
      </c>
      <c r="N68" s="15">
        <f t="shared" si="26"/>
        <v>3</v>
      </c>
      <c r="O68" s="15">
        <f t="shared" si="27"/>
        <v>2</v>
      </c>
      <c r="P68" s="15">
        <f t="shared" si="28"/>
        <v>2.75</v>
      </c>
      <c r="Q68" s="17">
        <f t="shared" si="29"/>
        <v>2.4583333333333335</v>
      </c>
    </row>
    <row r="69" spans="1:17" ht="15.75" thickBot="1" x14ac:dyDescent="0.3">
      <c r="A69" s="9">
        <v>14222084237</v>
      </c>
      <c r="B69" s="10" t="s">
        <v>13</v>
      </c>
      <c r="C69" s="10" t="s">
        <v>0</v>
      </c>
      <c r="D69" s="10" t="s">
        <v>6</v>
      </c>
      <c r="E69" s="10" t="s">
        <v>6</v>
      </c>
      <c r="F69" s="10" t="s">
        <v>7</v>
      </c>
      <c r="G69" s="10" t="s">
        <v>4</v>
      </c>
      <c r="H69" s="10" t="s">
        <v>0</v>
      </c>
      <c r="I69" s="10" t="s">
        <v>5</v>
      </c>
      <c r="J69" s="15">
        <f t="shared" si="22"/>
        <v>2.75</v>
      </c>
      <c r="K69" s="15">
        <f t="shared" si="23"/>
        <v>3</v>
      </c>
      <c r="L69" s="15">
        <f t="shared" si="24"/>
        <v>3</v>
      </c>
      <c r="M69" s="15">
        <f t="shared" si="25"/>
        <v>2.5</v>
      </c>
      <c r="N69" s="15">
        <f t="shared" si="26"/>
        <v>3.5</v>
      </c>
      <c r="O69" s="15">
        <f t="shared" si="27"/>
        <v>2.75</v>
      </c>
      <c r="P69" s="15">
        <f t="shared" si="28"/>
        <v>3.25</v>
      </c>
      <c r="Q69" s="17">
        <f t="shared" si="29"/>
        <v>2.9642857142857144</v>
      </c>
    </row>
    <row r="70" spans="1:17" ht="15.75" thickBot="1" x14ac:dyDescent="0.3">
      <c r="A70" s="9">
        <v>14222084240</v>
      </c>
      <c r="B70" s="10" t="s">
        <v>7</v>
      </c>
      <c r="C70" s="10" t="s">
        <v>0</v>
      </c>
      <c r="D70" s="10" t="s">
        <v>6</v>
      </c>
      <c r="E70" s="10" t="s">
        <v>3</v>
      </c>
      <c r="F70" s="10" t="s">
        <v>0</v>
      </c>
      <c r="G70" s="10" t="s">
        <v>4</v>
      </c>
      <c r="H70" s="10" t="s">
        <v>5</v>
      </c>
      <c r="I70" s="10" t="s">
        <v>5</v>
      </c>
      <c r="J70" s="15">
        <f t="shared" si="22"/>
        <v>2.75</v>
      </c>
      <c r="K70" s="15">
        <f t="shared" si="23"/>
        <v>3</v>
      </c>
      <c r="L70" s="15">
        <f t="shared" si="24"/>
        <v>3.75</v>
      </c>
      <c r="M70" s="15">
        <f t="shared" si="25"/>
        <v>2.75</v>
      </c>
      <c r="N70" s="15">
        <f t="shared" si="26"/>
        <v>3.5</v>
      </c>
      <c r="O70" s="15">
        <f t="shared" si="27"/>
        <v>3.25</v>
      </c>
      <c r="P70" s="15">
        <f t="shared" si="28"/>
        <v>3.25</v>
      </c>
      <c r="Q70" s="17">
        <f t="shared" si="29"/>
        <v>3.1785714285714284</v>
      </c>
    </row>
    <row r="71" spans="1:17" ht="15.75" thickBot="1" x14ac:dyDescent="0.3">
      <c r="A71" s="9">
        <v>14222084241</v>
      </c>
      <c r="B71" s="10" t="s">
        <v>9</v>
      </c>
      <c r="C71" s="10" t="s">
        <v>9</v>
      </c>
      <c r="D71" s="10" t="s">
        <v>0</v>
      </c>
      <c r="E71" s="10" t="s">
        <v>6</v>
      </c>
      <c r="F71" s="10" t="s">
        <v>7</v>
      </c>
      <c r="G71" s="10" t="s">
        <v>6</v>
      </c>
      <c r="H71" s="10" t="s">
        <v>6</v>
      </c>
      <c r="I71" s="10" t="s">
        <v>6</v>
      </c>
      <c r="J71" s="15">
        <f t="shared" si="22"/>
        <v>2</v>
      </c>
      <c r="K71" s="15">
        <f t="shared" si="23"/>
        <v>2.75</v>
      </c>
      <c r="L71" s="15">
        <f t="shared" si="24"/>
        <v>3</v>
      </c>
      <c r="M71" s="15">
        <f t="shared" si="25"/>
        <v>2.5</v>
      </c>
      <c r="N71" s="15">
        <f t="shared" si="26"/>
        <v>3</v>
      </c>
      <c r="O71" s="15">
        <f t="shared" si="27"/>
        <v>3</v>
      </c>
      <c r="P71" s="15">
        <f t="shared" si="28"/>
        <v>3</v>
      </c>
      <c r="Q71" s="17">
        <f t="shared" si="29"/>
        <v>2.75</v>
      </c>
    </row>
    <row r="72" spans="1:17" ht="15.75" thickBot="1" x14ac:dyDescent="0.3">
      <c r="A72" s="9">
        <v>14222084242</v>
      </c>
      <c r="B72" s="10" t="s">
        <v>7</v>
      </c>
      <c r="C72" s="10" t="s">
        <v>6</v>
      </c>
      <c r="D72" s="10" t="s">
        <v>6</v>
      </c>
      <c r="E72" s="10" t="s">
        <v>6</v>
      </c>
      <c r="F72" s="10" t="s">
        <v>5</v>
      </c>
      <c r="G72" s="10" t="s">
        <v>4</v>
      </c>
      <c r="H72" s="10" t="s">
        <v>6</v>
      </c>
      <c r="I72" s="10" t="s">
        <v>6</v>
      </c>
      <c r="J72" s="15">
        <f t="shared" si="22"/>
        <v>3</v>
      </c>
      <c r="K72" s="15">
        <f t="shared" si="23"/>
        <v>3</v>
      </c>
      <c r="L72" s="15">
        <f t="shared" si="24"/>
        <v>3</v>
      </c>
      <c r="M72" s="15">
        <f t="shared" si="25"/>
        <v>3.25</v>
      </c>
      <c r="N72" s="15">
        <f t="shared" si="26"/>
        <v>3.5</v>
      </c>
      <c r="O72" s="15">
        <f t="shared" si="27"/>
        <v>3</v>
      </c>
      <c r="P72" s="15">
        <f t="shared" si="28"/>
        <v>3</v>
      </c>
      <c r="Q72" s="17">
        <f t="shared" si="29"/>
        <v>3.1071428571428572</v>
      </c>
    </row>
    <row r="73" spans="1:17" ht="15.75" thickBot="1" x14ac:dyDescent="0.3">
      <c r="A73" s="9">
        <v>14222084243</v>
      </c>
      <c r="B73" s="10" t="s">
        <v>8</v>
      </c>
      <c r="C73" s="10" t="s">
        <v>8</v>
      </c>
      <c r="D73" s="10" t="s">
        <v>0</v>
      </c>
      <c r="E73" s="10" t="s">
        <v>6</v>
      </c>
      <c r="F73" s="10" t="s">
        <v>11</v>
      </c>
      <c r="G73" s="10" t="s">
        <v>11</v>
      </c>
      <c r="H73" s="10" t="s">
        <v>11</v>
      </c>
      <c r="I73" s="10" t="s">
        <v>11</v>
      </c>
      <c r="J73" s="15">
        <f t="shared" si="22"/>
        <v>2.25</v>
      </c>
      <c r="K73" s="15">
        <f t="shared" si="23"/>
        <v>2.75</v>
      </c>
      <c r="L73" s="15">
        <f t="shared" si="24"/>
        <v>3</v>
      </c>
      <c r="M73" s="15" t="b">
        <f t="shared" si="25"/>
        <v>0</v>
      </c>
      <c r="N73" s="15" t="b">
        <f t="shared" si="26"/>
        <v>0</v>
      </c>
      <c r="O73" s="15" t="b">
        <f t="shared" si="27"/>
        <v>0</v>
      </c>
      <c r="P73" s="15" t="b">
        <f t="shared" si="28"/>
        <v>0</v>
      </c>
      <c r="Q73" s="17">
        <f t="shared" si="29"/>
        <v>2.6666666666666665</v>
      </c>
    </row>
    <row r="74" spans="1:17" ht="15.75" thickBot="1" x14ac:dyDescent="0.3">
      <c r="A74" s="9">
        <v>14222084244</v>
      </c>
      <c r="B74" s="10" t="s">
        <v>4</v>
      </c>
      <c r="C74" s="10" t="s">
        <v>3</v>
      </c>
      <c r="D74" s="10" t="s">
        <v>5</v>
      </c>
      <c r="E74" s="10" t="s">
        <v>6</v>
      </c>
      <c r="F74" s="10" t="s">
        <v>5</v>
      </c>
      <c r="G74" s="10" t="s">
        <v>3</v>
      </c>
      <c r="H74" s="10" t="s">
        <v>4</v>
      </c>
      <c r="I74" s="10" t="s">
        <v>4</v>
      </c>
      <c r="J74" s="15">
        <f t="shared" si="22"/>
        <v>3.75</v>
      </c>
      <c r="K74" s="15">
        <f t="shared" si="23"/>
        <v>3.25</v>
      </c>
      <c r="L74" s="15">
        <f t="shared" si="24"/>
        <v>3</v>
      </c>
      <c r="M74" s="15">
        <f t="shared" si="25"/>
        <v>3.25</v>
      </c>
      <c r="N74" s="15">
        <f t="shared" si="26"/>
        <v>3.75</v>
      </c>
      <c r="O74" s="15">
        <f t="shared" si="27"/>
        <v>3.5</v>
      </c>
      <c r="P74" s="15">
        <f t="shared" si="28"/>
        <v>3.5</v>
      </c>
      <c r="Q74" s="17">
        <f t="shared" si="29"/>
        <v>3.4285714285714284</v>
      </c>
    </row>
    <row r="75" spans="1:17" ht="15.75" thickBot="1" x14ac:dyDescent="0.3">
      <c r="A75" s="9">
        <v>14222084245</v>
      </c>
      <c r="B75" s="10" t="s">
        <v>4</v>
      </c>
      <c r="C75" s="10" t="s">
        <v>4</v>
      </c>
      <c r="D75" s="10" t="s">
        <v>4</v>
      </c>
      <c r="E75" s="10" t="s">
        <v>6</v>
      </c>
      <c r="F75" s="10" t="s">
        <v>5</v>
      </c>
      <c r="G75" s="10" t="s">
        <v>3</v>
      </c>
      <c r="H75" s="10" t="s">
        <v>4</v>
      </c>
      <c r="I75" s="10" t="s">
        <v>4</v>
      </c>
      <c r="J75" s="15">
        <f t="shared" si="22"/>
        <v>3.5</v>
      </c>
      <c r="K75" s="15">
        <f t="shared" si="23"/>
        <v>3.5</v>
      </c>
      <c r="L75" s="15">
        <f t="shared" si="24"/>
        <v>3</v>
      </c>
      <c r="M75" s="15">
        <f t="shared" si="25"/>
        <v>3.25</v>
      </c>
      <c r="N75" s="15">
        <f t="shared" si="26"/>
        <v>3.75</v>
      </c>
      <c r="O75" s="15">
        <f t="shared" si="27"/>
        <v>3.5</v>
      </c>
      <c r="P75" s="15">
        <f t="shared" si="28"/>
        <v>3.5</v>
      </c>
      <c r="Q75" s="17">
        <f t="shared" si="29"/>
        <v>3.4285714285714284</v>
      </c>
    </row>
    <row r="76" spans="1:17" ht="15.75" thickBot="1" x14ac:dyDescent="0.3">
      <c r="A76" s="9">
        <v>14222084246</v>
      </c>
      <c r="B76" s="10" t="s">
        <v>8</v>
      </c>
      <c r="C76" s="10" t="s">
        <v>7</v>
      </c>
      <c r="D76" s="10" t="s">
        <v>7</v>
      </c>
      <c r="E76" s="10" t="s">
        <v>0</v>
      </c>
      <c r="F76" s="10" t="s">
        <v>6</v>
      </c>
      <c r="G76" s="10" t="s">
        <v>6</v>
      </c>
      <c r="H76" s="10" t="s">
        <v>8</v>
      </c>
      <c r="I76" s="10" t="s">
        <v>0</v>
      </c>
      <c r="J76" s="15">
        <f t="shared" si="22"/>
        <v>2.5</v>
      </c>
      <c r="K76" s="15">
        <f t="shared" si="23"/>
        <v>2.5</v>
      </c>
      <c r="L76" s="15">
        <f t="shared" si="24"/>
        <v>2.75</v>
      </c>
      <c r="M76" s="15">
        <f t="shared" si="25"/>
        <v>3</v>
      </c>
      <c r="N76" s="15">
        <f t="shared" si="26"/>
        <v>3</v>
      </c>
      <c r="O76" s="15">
        <f t="shared" si="27"/>
        <v>2.25</v>
      </c>
      <c r="P76" s="15">
        <f t="shared" si="28"/>
        <v>2.75</v>
      </c>
      <c r="Q76" s="17">
        <f t="shared" si="29"/>
        <v>2.6785714285714284</v>
      </c>
    </row>
    <row r="77" spans="1:17" ht="15.75" thickBot="1" x14ac:dyDescent="0.3">
      <c r="A77" s="9">
        <v>14222084247</v>
      </c>
      <c r="B77" s="10" t="s">
        <v>8</v>
      </c>
      <c r="C77" s="10" t="s">
        <v>6</v>
      </c>
      <c r="D77" s="10" t="s">
        <v>5</v>
      </c>
      <c r="E77" s="10" t="s">
        <v>0</v>
      </c>
      <c r="F77" s="10" t="s">
        <v>6</v>
      </c>
      <c r="G77" s="10" t="s">
        <v>4</v>
      </c>
      <c r="H77" s="10" t="s">
        <v>6</v>
      </c>
      <c r="I77" s="10" t="s">
        <v>4</v>
      </c>
      <c r="J77" s="15">
        <f t="shared" si="22"/>
        <v>3</v>
      </c>
      <c r="K77" s="15">
        <f t="shared" si="23"/>
        <v>3.25</v>
      </c>
      <c r="L77" s="15">
        <f t="shared" si="24"/>
        <v>2.75</v>
      </c>
      <c r="M77" s="15">
        <f t="shared" si="25"/>
        <v>3</v>
      </c>
      <c r="N77" s="15">
        <f t="shared" si="26"/>
        <v>3.5</v>
      </c>
      <c r="O77" s="15">
        <f t="shared" si="27"/>
        <v>3</v>
      </c>
      <c r="P77" s="15">
        <f t="shared" si="28"/>
        <v>3.5</v>
      </c>
      <c r="Q77" s="17">
        <f t="shared" si="29"/>
        <v>3.1428571428571428</v>
      </c>
    </row>
    <row r="78" spans="1:17" ht="15.75" thickBot="1" x14ac:dyDescent="0.3">
      <c r="A78" s="9">
        <v>14222084249</v>
      </c>
      <c r="B78" s="10" t="s">
        <v>8</v>
      </c>
      <c r="C78" s="10" t="s">
        <v>0</v>
      </c>
      <c r="D78" s="10" t="s">
        <v>0</v>
      </c>
      <c r="E78" s="10" t="s">
        <v>6</v>
      </c>
      <c r="F78" s="10" t="s">
        <v>5</v>
      </c>
      <c r="G78" s="10" t="s">
        <v>5</v>
      </c>
      <c r="H78" s="10" t="s">
        <v>5</v>
      </c>
      <c r="I78" s="10" t="s">
        <v>4</v>
      </c>
      <c r="J78" s="15">
        <f t="shared" si="22"/>
        <v>2.75</v>
      </c>
      <c r="K78" s="15">
        <f t="shared" si="23"/>
        <v>2.75</v>
      </c>
      <c r="L78" s="15">
        <f t="shared" si="24"/>
        <v>3</v>
      </c>
      <c r="M78" s="15">
        <f t="shared" si="25"/>
        <v>3.25</v>
      </c>
      <c r="N78" s="15">
        <f t="shared" si="26"/>
        <v>3.25</v>
      </c>
      <c r="O78" s="15">
        <f t="shared" si="27"/>
        <v>3.25</v>
      </c>
      <c r="P78" s="15">
        <f t="shared" si="28"/>
        <v>3.5</v>
      </c>
      <c r="Q78" s="17">
        <f t="shared" si="29"/>
        <v>3.1071428571428572</v>
      </c>
    </row>
    <row r="79" spans="1:17" ht="15.75" thickBot="1" x14ac:dyDescent="0.3">
      <c r="A79" s="9">
        <v>14222084250</v>
      </c>
      <c r="B79" s="10" t="s">
        <v>8</v>
      </c>
      <c r="C79" s="10" t="s">
        <v>6</v>
      </c>
      <c r="D79" s="10" t="s">
        <v>6</v>
      </c>
      <c r="E79" s="10" t="s">
        <v>0</v>
      </c>
      <c r="F79" s="10" t="s">
        <v>4</v>
      </c>
      <c r="G79" s="10" t="s">
        <v>4</v>
      </c>
      <c r="H79" s="10" t="s">
        <v>7</v>
      </c>
      <c r="I79" s="10" t="s">
        <v>4</v>
      </c>
      <c r="J79" s="15">
        <f t="shared" si="22"/>
        <v>3</v>
      </c>
      <c r="K79" s="15">
        <f t="shared" si="23"/>
        <v>3</v>
      </c>
      <c r="L79" s="15">
        <f t="shared" si="24"/>
        <v>2.75</v>
      </c>
      <c r="M79" s="15">
        <f t="shared" si="25"/>
        <v>3.5</v>
      </c>
      <c r="N79" s="15">
        <f t="shared" si="26"/>
        <v>3.5</v>
      </c>
      <c r="O79" s="15">
        <f t="shared" si="27"/>
        <v>2.5</v>
      </c>
      <c r="P79" s="15">
        <f t="shared" si="28"/>
        <v>3.5</v>
      </c>
      <c r="Q79" s="17">
        <f t="shared" si="29"/>
        <v>3.1071428571428572</v>
      </c>
    </row>
    <row r="80" spans="1:17" ht="15.75" thickBot="1" x14ac:dyDescent="0.3">
      <c r="A80" s="9">
        <v>14222084252</v>
      </c>
      <c r="B80" s="10" t="s">
        <v>8</v>
      </c>
      <c r="C80" s="10" t="s">
        <v>6</v>
      </c>
      <c r="D80" s="10" t="s">
        <v>6</v>
      </c>
      <c r="E80" s="10" t="s">
        <v>0</v>
      </c>
      <c r="F80" s="10" t="s">
        <v>4</v>
      </c>
      <c r="G80" s="10" t="s">
        <v>6</v>
      </c>
      <c r="H80" s="10" t="s">
        <v>2</v>
      </c>
      <c r="I80" s="10" t="s">
        <v>5</v>
      </c>
      <c r="J80" s="15">
        <f t="shared" si="22"/>
        <v>3</v>
      </c>
      <c r="K80" s="15">
        <f t="shared" si="23"/>
        <v>3</v>
      </c>
      <c r="L80" s="15">
        <f t="shared" si="24"/>
        <v>2.75</v>
      </c>
      <c r="M80" s="15">
        <f t="shared" si="25"/>
        <v>3.5</v>
      </c>
      <c r="N80" s="15">
        <f t="shared" si="26"/>
        <v>3</v>
      </c>
      <c r="O80" s="15">
        <f t="shared" si="27"/>
        <v>4</v>
      </c>
      <c r="P80" s="15">
        <f t="shared" si="28"/>
        <v>3.25</v>
      </c>
      <c r="Q80" s="17">
        <f t="shared" si="29"/>
        <v>3.2142857142857144</v>
      </c>
    </row>
    <row r="81" spans="1:17" ht="15.75" thickBot="1" x14ac:dyDescent="0.3">
      <c r="A81" s="9">
        <v>14222084253</v>
      </c>
      <c r="B81" s="10" t="s">
        <v>0</v>
      </c>
      <c r="C81" s="10" t="s">
        <v>8</v>
      </c>
      <c r="D81" s="10" t="s">
        <v>6</v>
      </c>
      <c r="E81" s="10" t="s">
        <v>5</v>
      </c>
      <c r="F81" s="10" t="s">
        <v>6</v>
      </c>
      <c r="G81" s="10" t="s">
        <v>5</v>
      </c>
      <c r="H81" s="10" t="s">
        <v>8</v>
      </c>
      <c r="I81" s="10" t="s">
        <v>6</v>
      </c>
      <c r="J81" s="15">
        <f t="shared" si="22"/>
        <v>2.25</v>
      </c>
      <c r="K81" s="15">
        <f t="shared" si="23"/>
        <v>3</v>
      </c>
      <c r="L81" s="15">
        <f t="shared" si="24"/>
        <v>3.25</v>
      </c>
      <c r="M81" s="15">
        <f t="shared" si="25"/>
        <v>3</v>
      </c>
      <c r="N81" s="15">
        <f t="shared" si="26"/>
        <v>3.25</v>
      </c>
      <c r="O81" s="15">
        <f t="shared" si="27"/>
        <v>2.25</v>
      </c>
      <c r="P81" s="15">
        <f t="shared" si="28"/>
        <v>3</v>
      </c>
      <c r="Q81" s="17">
        <f t="shared" si="29"/>
        <v>2.8571428571428572</v>
      </c>
    </row>
    <row r="82" spans="1:17" ht="15.75" thickBot="1" x14ac:dyDescent="0.3">
      <c r="A82" s="9">
        <v>14222084255</v>
      </c>
      <c r="B82" s="10" t="s">
        <v>0</v>
      </c>
      <c r="C82" s="10" t="s">
        <v>6</v>
      </c>
      <c r="D82" s="10" t="s">
        <v>0</v>
      </c>
      <c r="E82" s="10" t="s">
        <v>5</v>
      </c>
      <c r="F82" s="10" t="s">
        <v>5</v>
      </c>
      <c r="G82" s="10" t="s">
        <v>6</v>
      </c>
      <c r="H82" s="10" t="s">
        <v>4</v>
      </c>
      <c r="I82" s="10" t="s">
        <v>6</v>
      </c>
      <c r="J82" s="15">
        <f t="shared" si="22"/>
        <v>3</v>
      </c>
      <c r="K82" s="15">
        <f t="shared" si="23"/>
        <v>2.75</v>
      </c>
      <c r="L82" s="15">
        <f t="shared" si="24"/>
        <v>3.25</v>
      </c>
      <c r="M82" s="15">
        <f t="shared" si="25"/>
        <v>3.25</v>
      </c>
      <c r="N82" s="15">
        <f t="shared" si="26"/>
        <v>3</v>
      </c>
      <c r="O82" s="15">
        <f t="shared" si="27"/>
        <v>3.5</v>
      </c>
      <c r="P82" s="15">
        <f t="shared" si="28"/>
        <v>3</v>
      </c>
      <c r="Q82" s="17">
        <f t="shared" si="29"/>
        <v>3.1071428571428572</v>
      </c>
    </row>
    <row r="83" spans="1:17" ht="15.75" thickBot="1" x14ac:dyDescent="0.3">
      <c r="A83" s="9">
        <v>14222084257</v>
      </c>
      <c r="B83" s="10" t="s">
        <v>13</v>
      </c>
      <c r="C83" s="10" t="s">
        <v>13</v>
      </c>
      <c r="D83" s="10" t="s">
        <v>6</v>
      </c>
      <c r="E83" s="10" t="s">
        <v>6</v>
      </c>
      <c r="F83" s="10" t="s">
        <v>6</v>
      </c>
      <c r="G83" s="10" t="s">
        <v>5</v>
      </c>
      <c r="H83" s="10" t="s">
        <v>7</v>
      </c>
      <c r="I83" s="10" t="s">
        <v>5</v>
      </c>
      <c r="J83" s="15" t="b">
        <f t="shared" si="22"/>
        <v>0</v>
      </c>
      <c r="K83" s="15">
        <f t="shared" si="23"/>
        <v>3</v>
      </c>
      <c r="L83" s="15">
        <f t="shared" si="24"/>
        <v>3</v>
      </c>
      <c r="M83" s="15">
        <f t="shared" si="25"/>
        <v>3</v>
      </c>
      <c r="N83" s="15">
        <f t="shared" si="26"/>
        <v>3.25</v>
      </c>
      <c r="O83" s="15">
        <f t="shared" si="27"/>
        <v>2.5</v>
      </c>
      <c r="P83" s="15">
        <f t="shared" si="28"/>
        <v>3.25</v>
      </c>
      <c r="Q83" s="17">
        <f t="shared" si="29"/>
        <v>3</v>
      </c>
    </row>
    <row r="84" spans="1:17" ht="15.75" thickBot="1" x14ac:dyDescent="0.3">
      <c r="A84" s="9">
        <v>14222084259</v>
      </c>
      <c r="B84" s="10" t="s">
        <v>7</v>
      </c>
      <c r="C84" s="10" t="s">
        <v>0</v>
      </c>
      <c r="D84" s="10" t="s">
        <v>0</v>
      </c>
      <c r="E84" s="10" t="s">
        <v>5</v>
      </c>
      <c r="F84" s="10" t="s">
        <v>0</v>
      </c>
      <c r="G84" s="10" t="s">
        <v>5</v>
      </c>
      <c r="H84" s="10" t="s">
        <v>5</v>
      </c>
      <c r="I84" s="10" t="s">
        <v>4</v>
      </c>
      <c r="J84" s="15">
        <f t="shared" si="22"/>
        <v>2.75</v>
      </c>
      <c r="K84" s="15">
        <f t="shared" si="23"/>
        <v>2.75</v>
      </c>
      <c r="L84" s="15">
        <f t="shared" si="24"/>
        <v>3.25</v>
      </c>
      <c r="M84" s="15">
        <f t="shared" si="25"/>
        <v>2.75</v>
      </c>
      <c r="N84" s="15">
        <f t="shared" si="26"/>
        <v>3.25</v>
      </c>
      <c r="O84" s="15">
        <f t="shared" si="27"/>
        <v>3.25</v>
      </c>
      <c r="P84" s="15">
        <f t="shared" si="28"/>
        <v>3.5</v>
      </c>
      <c r="Q84" s="17">
        <f t="shared" si="29"/>
        <v>3.0714285714285716</v>
      </c>
    </row>
    <row r="85" spans="1:17" ht="15.75" thickBot="1" x14ac:dyDescent="0.3">
      <c r="A85" s="9">
        <v>14222084260</v>
      </c>
      <c r="B85" s="10" t="s">
        <v>5</v>
      </c>
      <c r="C85" s="10" t="s">
        <v>4</v>
      </c>
      <c r="D85" s="10" t="s">
        <v>5</v>
      </c>
      <c r="E85" s="10" t="s">
        <v>4</v>
      </c>
      <c r="F85" s="10" t="s">
        <v>5</v>
      </c>
      <c r="G85" s="10" t="s">
        <v>3</v>
      </c>
      <c r="H85" s="10" t="s">
        <v>4</v>
      </c>
      <c r="I85" s="10" t="s">
        <v>3</v>
      </c>
      <c r="J85" s="15">
        <f t="shared" si="22"/>
        <v>3.5</v>
      </c>
      <c r="K85" s="15">
        <f t="shared" si="23"/>
        <v>3.25</v>
      </c>
      <c r="L85" s="15">
        <f t="shared" si="24"/>
        <v>3.5</v>
      </c>
      <c r="M85" s="15">
        <f t="shared" si="25"/>
        <v>3.25</v>
      </c>
      <c r="N85" s="15">
        <f t="shared" si="26"/>
        <v>3.75</v>
      </c>
      <c r="O85" s="15">
        <f t="shared" si="27"/>
        <v>3.5</v>
      </c>
      <c r="P85" s="15">
        <f t="shared" si="28"/>
        <v>3.75</v>
      </c>
      <c r="Q85" s="17">
        <f t="shared" si="29"/>
        <v>3.5</v>
      </c>
    </row>
    <row r="86" spans="1:17" ht="15.75" thickBot="1" x14ac:dyDescent="0.3">
      <c r="A86" s="9">
        <v>14222084261</v>
      </c>
      <c r="B86" s="10" t="s">
        <v>8</v>
      </c>
      <c r="C86" s="10" t="s">
        <v>7</v>
      </c>
      <c r="D86" s="10" t="s">
        <v>6</v>
      </c>
      <c r="E86" s="10" t="s">
        <v>7</v>
      </c>
      <c r="F86" s="10" t="s">
        <v>6</v>
      </c>
      <c r="G86" s="10" t="s">
        <v>5</v>
      </c>
      <c r="H86" s="10" t="s">
        <v>5</v>
      </c>
      <c r="I86" s="10" t="s">
        <v>6</v>
      </c>
      <c r="J86" s="15">
        <f t="shared" si="22"/>
        <v>2.5</v>
      </c>
      <c r="K86" s="15">
        <f t="shared" si="23"/>
        <v>3</v>
      </c>
      <c r="L86" s="15">
        <f t="shared" si="24"/>
        <v>2.5</v>
      </c>
      <c r="M86" s="15">
        <f t="shared" si="25"/>
        <v>3</v>
      </c>
      <c r="N86" s="15">
        <f t="shared" si="26"/>
        <v>3.25</v>
      </c>
      <c r="O86" s="15">
        <f t="shared" si="27"/>
        <v>3.25</v>
      </c>
      <c r="P86" s="15">
        <f t="shared" si="28"/>
        <v>3</v>
      </c>
      <c r="Q86" s="17">
        <f t="shared" si="29"/>
        <v>2.9285714285714284</v>
      </c>
    </row>
    <row r="87" spans="1:17" ht="15.75" thickBot="1" x14ac:dyDescent="0.3">
      <c r="A87" s="9">
        <v>14222084264</v>
      </c>
      <c r="B87" s="10" t="s">
        <v>13</v>
      </c>
      <c r="C87" s="10" t="s">
        <v>8</v>
      </c>
      <c r="D87" s="10" t="s">
        <v>0</v>
      </c>
      <c r="E87" s="10" t="s">
        <v>7</v>
      </c>
      <c r="F87" s="10" t="s">
        <v>4</v>
      </c>
      <c r="G87" s="10" t="s">
        <v>6</v>
      </c>
      <c r="H87" s="10" t="s">
        <v>4</v>
      </c>
      <c r="I87" s="10" t="s">
        <v>0</v>
      </c>
      <c r="J87" s="15">
        <f t="shared" si="22"/>
        <v>2.25</v>
      </c>
      <c r="K87" s="15">
        <f t="shared" si="23"/>
        <v>2.75</v>
      </c>
      <c r="L87" s="15">
        <f t="shared" si="24"/>
        <v>2.5</v>
      </c>
      <c r="M87" s="15">
        <f t="shared" si="25"/>
        <v>3.5</v>
      </c>
      <c r="N87" s="15">
        <f t="shared" si="26"/>
        <v>3</v>
      </c>
      <c r="O87" s="15">
        <f t="shared" si="27"/>
        <v>3.5</v>
      </c>
      <c r="P87" s="15">
        <f t="shared" si="28"/>
        <v>2.75</v>
      </c>
      <c r="Q87" s="17">
        <f t="shared" si="29"/>
        <v>2.8928571428571428</v>
      </c>
    </row>
    <row r="88" spans="1:17" ht="15.75" thickBot="1" x14ac:dyDescent="0.3">
      <c r="A88" s="9">
        <v>14222084266</v>
      </c>
      <c r="B88" s="10" t="s">
        <v>6</v>
      </c>
      <c r="C88" s="10" t="s">
        <v>3</v>
      </c>
      <c r="D88" s="10" t="s">
        <v>5</v>
      </c>
      <c r="E88" s="10" t="s">
        <v>5</v>
      </c>
      <c r="F88" s="10" t="s">
        <v>6</v>
      </c>
      <c r="G88" s="10" t="s">
        <v>5</v>
      </c>
      <c r="H88" s="10" t="s">
        <v>4</v>
      </c>
      <c r="I88" s="10" t="s">
        <v>4</v>
      </c>
      <c r="J88" s="15">
        <f t="shared" si="22"/>
        <v>3.75</v>
      </c>
      <c r="K88" s="15">
        <f t="shared" si="23"/>
        <v>3.25</v>
      </c>
      <c r="L88" s="15">
        <f t="shared" si="24"/>
        <v>3.25</v>
      </c>
      <c r="M88" s="15">
        <f t="shared" si="25"/>
        <v>3</v>
      </c>
      <c r="N88" s="15">
        <f t="shared" si="26"/>
        <v>3.25</v>
      </c>
      <c r="O88" s="15">
        <f t="shared" si="27"/>
        <v>3.5</v>
      </c>
      <c r="P88" s="15">
        <f t="shared" si="28"/>
        <v>3.5</v>
      </c>
      <c r="Q88" s="17">
        <f t="shared" si="29"/>
        <v>3.3571428571428572</v>
      </c>
    </row>
    <row r="89" spans="1:17" ht="15.75" thickBot="1" x14ac:dyDescent="0.3">
      <c r="A89" s="9">
        <v>14222084267</v>
      </c>
      <c r="B89" s="10" t="s">
        <v>13</v>
      </c>
      <c r="C89" s="10" t="s">
        <v>5</v>
      </c>
      <c r="D89" s="10" t="s">
        <v>6</v>
      </c>
      <c r="E89" s="10" t="s">
        <v>7</v>
      </c>
      <c r="F89" s="10" t="s">
        <v>5</v>
      </c>
      <c r="G89" s="10" t="s">
        <v>5</v>
      </c>
      <c r="H89" s="10" t="s">
        <v>8</v>
      </c>
      <c r="I89" s="10" t="s">
        <v>7</v>
      </c>
      <c r="J89" s="15">
        <f t="shared" si="22"/>
        <v>3.25</v>
      </c>
      <c r="K89" s="15">
        <f t="shared" si="23"/>
        <v>3</v>
      </c>
      <c r="L89" s="15">
        <f t="shared" si="24"/>
        <v>2.5</v>
      </c>
      <c r="M89" s="15">
        <f t="shared" si="25"/>
        <v>3.25</v>
      </c>
      <c r="N89" s="15">
        <f t="shared" si="26"/>
        <v>3.25</v>
      </c>
      <c r="O89" s="15">
        <f t="shared" si="27"/>
        <v>2.25</v>
      </c>
      <c r="P89" s="15">
        <f t="shared" si="28"/>
        <v>2.5</v>
      </c>
      <c r="Q89" s="17">
        <f t="shared" si="29"/>
        <v>2.8571428571428572</v>
      </c>
    </row>
    <row r="90" spans="1:17" ht="15.75" thickBot="1" x14ac:dyDescent="0.3">
      <c r="A90" s="9">
        <v>14222084269</v>
      </c>
      <c r="B90" s="10" t="s">
        <v>5</v>
      </c>
      <c r="C90" s="10" t="s">
        <v>5</v>
      </c>
      <c r="D90" s="10" t="s">
        <v>4</v>
      </c>
      <c r="E90" s="10" t="s">
        <v>5</v>
      </c>
      <c r="F90" s="10" t="s">
        <v>3</v>
      </c>
      <c r="G90" s="10" t="s">
        <v>4</v>
      </c>
      <c r="H90" s="10" t="s">
        <v>4</v>
      </c>
      <c r="I90" s="10" t="s">
        <v>5</v>
      </c>
      <c r="J90" s="15">
        <f t="shared" si="22"/>
        <v>3.25</v>
      </c>
      <c r="K90" s="15">
        <f t="shared" si="23"/>
        <v>3.5</v>
      </c>
      <c r="L90" s="15">
        <f t="shared" si="24"/>
        <v>3.25</v>
      </c>
      <c r="M90" s="15">
        <f t="shared" si="25"/>
        <v>3.75</v>
      </c>
      <c r="N90" s="15">
        <f t="shared" si="26"/>
        <v>3.5</v>
      </c>
      <c r="O90" s="15">
        <f t="shared" si="27"/>
        <v>3.5</v>
      </c>
      <c r="P90" s="15">
        <f t="shared" si="28"/>
        <v>3.25</v>
      </c>
      <c r="Q90" s="17">
        <f t="shared" si="29"/>
        <v>3.4285714285714284</v>
      </c>
    </row>
    <row r="91" spans="1:17" ht="15.75" thickBot="1" x14ac:dyDescent="0.3">
      <c r="A91" s="9">
        <v>14222084271</v>
      </c>
      <c r="B91" s="10" t="s">
        <v>13</v>
      </c>
      <c r="C91" s="10" t="s">
        <v>0</v>
      </c>
      <c r="D91" s="10" t="s">
        <v>7</v>
      </c>
      <c r="E91" s="10" t="s">
        <v>0</v>
      </c>
      <c r="F91" s="10" t="s">
        <v>6</v>
      </c>
      <c r="G91" s="10" t="s">
        <v>6</v>
      </c>
      <c r="H91" s="10" t="s">
        <v>7</v>
      </c>
      <c r="I91" s="10" t="s">
        <v>6</v>
      </c>
      <c r="J91" s="15">
        <f t="shared" si="22"/>
        <v>2.75</v>
      </c>
      <c r="K91" s="15">
        <f t="shared" si="23"/>
        <v>2.5</v>
      </c>
      <c r="L91" s="15">
        <f t="shared" si="24"/>
        <v>2.75</v>
      </c>
      <c r="M91" s="15">
        <f t="shared" si="25"/>
        <v>3</v>
      </c>
      <c r="N91" s="15">
        <f t="shared" si="26"/>
        <v>3</v>
      </c>
      <c r="O91" s="15">
        <f t="shared" si="27"/>
        <v>2.5</v>
      </c>
      <c r="P91" s="15">
        <f t="shared" si="28"/>
        <v>3</v>
      </c>
      <c r="Q91" s="17">
        <f t="shared" si="29"/>
        <v>2.7857142857142856</v>
      </c>
    </row>
    <row r="92" spans="1:17" ht="15.75" thickBot="1" x14ac:dyDescent="0.3">
      <c r="A92" s="9">
        <v>14222084274</v>
      </c>
      <c r="B92" s="10" t="s">
        <v>8</v>
      </c>
      <c r="C92" s="10" t="s">
        <v>7</v>
      </c>
      <c r="D92" s="10" t="s">
        <v>5</v>
      </c>
      <c r="E92" s="10" t="s">
        <v>5</v>
      </c>
      <c r="F92" s="10" t="s">
        <v>6</v>
      </c>
      <c r="G92" s="10" t="s">
        <v>5</v>
      </c>
      <c r="H92" s="10" t="s">
        <v>4</v>
      </c>
      <c r="I92" s="10" t="s">
        <v>5</v>
      </c>
      <c r="J92" s="15">
        <f t="shared" si="22"/>
        <v>2.5</v>
      </c>
      <c r="K92" s="15">
        <f t="shared" si="23"/>
        <v>3.25</v>
      </c>
      <c r="L92" s="15">
        <f t="shared" si="24"/>
        <v>3.25</v>
      </c>
      <c r="M92" s="15">
        <f t="shared" si="25"/>
        <v>3</v>
      </c>
      <c r="N92" s="15">
        <f t="shared" si="26"/>
        <v>3.25</v>
      </c>
      <c r="O92" s="15">
        <f t="shared" si="27"/>
        <v>3.5</v>
      </c>
      <c r="P92" s="15">
        <f t="shared" si="28"/>
        <v>3.25</v>
      </c>
      <c r="Q92" s="17">
        <f t="shared" si="29"/>
        <v>3.1428571428571428</v>
      </c>
    </row>
    <row r="93" spans="1:17" ht="15.75" thickBot="1" x14ac:dyDescent="0.3">
      <c r="A93" s="9">
        <v>14222084275</v>
      </c>
      <c r="B93" s="10" t="s">
        <v>5</v>
      </c>
      <c r="C93" s="10" t="s">
        <v>5</v>
      </c>
      <c r="D93" s="10" t="s">
        <v>6</v>
      </c>
      <c r="E93" s="10" t="s">
        <v>5</v>
      </c>
      <c r="F93" s="10" t="s">
        <v>6</v>
      </c>
      <c r="G93" s="10" t="s">
        <v>5</v>
      </c>
      <c r="H93" s="10" t="s">
        <v>4</v>
      </c>
      <c r="I93" s="10" t="s">
        <v>4</v>
      </c>
      <c r="J93" s="15">
        <f t="shared" si="22"/>
        <v>3.25</v>
      </c>
      <c r="K93" s="15">
        <f t="shared" si="23"/>
        <v>3</v>
      </c>
      <c r="L93" s="15">
        <f t="shared" si="24"/>
        <v>3.25</v>
      </c>
      <c r="M93" s="15">
        <f t="shared" si="25"/>
        <v>3</v>
      </c>
      <c r="N93" s="15">
        <f t="shared" si="26"/>
        <v>3.25</v>
      </c>
      <c r="O93" s="15">
        <f t="shared" si="27"/>
        <v>3.5</v>
      </c>
      <c r="P93" s="15">
        <f t="shared" si="28"/>
        <v>3.5</v>
      </c>
      <c r="Q93" s="17">
        <f t="shared" si="29"/>
        <v>3.25</v>
      </c>
    </row>
    <row r="94" spans="1:17" ht="15.75" thickBot="1" x14ac:dyDescent="0.3">
      <c r="A94" s="9">
        <v>14222084277</v>
      </c>
      <c r="B94" s="10" t="s">
        <v>13</v>
      </c>
      <c r="C94" s="10" t="s">
        <v>8</v>
      </c>
      <c r="D94" s="10" t="s">
        <v>9</v>
      </c>
      <c r="E94" s="10" t="s">
        <v>7</v>
      </c>
      <c r="F94" s="10" t="s">
        <v>8</v>
      </c>
      <c r="G94" s="10" t="s">
        <v>9</v>
      </c>
      <c r="H94" s="10" t="s">
        <v>8</v>
      </c>
      <c r="I94" s="10" t="s">
        <v>8</v>
      </c>
      <c r="J94" s="15">
        <f t="shared" si="22"/>
        <v>2.25</v>
      </c>
      <c r="K94" s="15">
        <f t="shared" si="23"/>
        <v>2</v>
      </c>
      <c r="L94" s="15">
        <f t="shared" si="24"/>
        <v>2.5</v>
      </c>
      <c r="M94" s="15">
        <f t="shared" si="25"/>
        <v>2.25</v>
      </c>
      <c r="N94" s="15">
        <f t="shared" si="26"/>
        <v>2</v>
      </c>
      <c r="O94" s="15">
        <f t="shared" si="27"/>
        <v>2.25</v>
      </c>
      <c r="P94" s="15">
        <f t="shared" si="28"/>
        <v>2.25</v>
      </c>
      <c r="Q94" s="17">
        <f t="shared" si="29"/>
        <v>2.2142857142857144</v>
      </c>
    </row>
    <row r="95" spans="1:17" ht="15.75" thickBot="1" x14ac:dyDescent="0.3">
      <c r="A95" s="9">
        <v>14222084278</v>
      </c>
      <c r="B95" s="10" t="s">
        <v>8</v>
      </c>
      <c r="C95" s="10" t="s">
        <v>7</v>
      </c>
      <c r="D95" s="10" t="s">
        <v>7</v>
      </c>
      <c r="E95" s="10" t="s">
        <v>0</v>
      </c>
      <c r="F95" s="10" t="s">
        <v>5</v>
      </c>
      <c r="G95" s="10" t="s">
        <v>5</v>
      </c>
      <c r="H95" s="10" t="s">
        <v>5</v>
      </c>
      <c r="I95" s="10" t="s">
        <v>6</v>
      </c>
      <c r="J95" s="15">
        <f t="shared" si="22"/>
        <v>2.5</v>
      </c>
      <c r="K95" s="15">
        <f t="shared" si="23"/>
        <v>2.5</v>
      </c>
      <c r="L95" s="15">
        <f t="shared" si="24"/>
        <v>2.75</v>
      </c>
      <c r="M95" s="15">
        <f t="shared" si="25"/>
        <v>3.25</v>
      </c>
      <c r="N95" s="15">
        <f t="shared" si="26"/>
        <v>3.25</v>
      </c>
      <c r="O95" s="15">
        <f t="shared" si="27"/>
        <v>3.25</v>
      </c>
      <c r="P95" s="15">
        <f t="shared" si="28"/>
        <v>3</v>
      </c>
      <c r="Q95" s="17">
        <f t="shared" si="29"/>
        <v>2.9285714285714284</v>
      </c>
    </row>
    <row r="96" spans="1:17" ht="15.75" thickBot="1" x14ac:dyDescent="0.3">
      <c r="A96" s="9">
        <v>14222084279</v>
      </c>
      <c r="B96" s="10" t="s">
        <v>6</v>
      </c>
      <c r="C96" s="10" t="s">
        <v>5</v>
      </c>
      <c r="D96" s="10" t="s">
        <v>6</v>
      </c>
      <c r="E96" s="10" t="s">
        <v>6</v>
      </c>
      <c r="F96" s="10" t="s">
        <v>4</v>
      </c>
      <c r="G96" s="10" t="s">
        <v>4</v>
      </c>
      <c r="H96" s="10" t="s">
        <v>6</v>
      </c>
      <c r="I96" s="10" t="s">
        <v>4</v>
      </c>
      <c r="J96" s="15">
        <f t="shared" si="22"/>
        <v>3.25</v>
      </c>
      <c r="K96" s="15">
        <f t="shared" si="23"/>
        <v>3</v>
      </c>
      <c r="L96" s="15">
        <f t="shared" si="24"/>
        <v>3</v>
      </c>
      <c r="M96" s="15">
        <f t="shared" si="25"/>
        <v>3.5</v>
      </c>
      <c r="N96" s="15">
        <f t="shared" si="26"/>
        <v>3.5</v>
      </c>
      <c r="O96" s="15">
        <f t="shared" si="27"/>
        <v>3</v>
      </c>
      <c r="P96" s="15">
        <f t="shared" si="28"/>
        <v>3.5</v>
      </c>
      <c r="Q96" s="17">
        <f t="shared" si="29"/>
        <v>3.25</v>
      </c>
    </row>
    <row r="97" spans="1:17" ht="15.75" thickBot="1" x14ac:dyDescent="0.3">
      <c r="A97" s="9">
        <v>14222084280</v>
      </c>
      <c r="B97" s="10" t="s">
        <v>6</v>
      </c>
      <c r="C97" s="10" t="s">
        <v>4</v>
      </c>
      <c r="D97" s="10" t="s">
        <v>6</v>
      </c>
      <c r="E97" s="10" t="s">
        <v>6</v>
      </c>
      <c r="F97" s="10" t="s">
        <v>4</v>
      </c>
      <c r="G97" s="10" t="s">
        <v>5</v>
      </c>
      <c r="H97" s="10" t="s">
        <v>4</v>
      </c>
      <c r="I97" s="10" t="s">
        <v>4</v>
      </c>
      <c r="J97" s="15">
        <f t="shared" si="22"/>
        <v>3.5</v>
      </c>
      <c r="K97" s="15">
        <f t="shared" si="23"/>
        <v>3</v>
      </c>
      <c r="L97" s="15">
        <f t="shared" si="24"/>
        <v>3</v>
      </c>
      <c r="M97" s="15">
        <f t="shared" si="25"/>
        <v>3.5</v>
      </c>
      <c r="N97" s="15">
        <f t="shared" si="26"/>
        <v>3.25</v>
      </c>
      <c r="O97" s="15">
        <f t="shared" si="27"/>
        <v>3.5</v>
      </c>
      <c r="P97" s="15">
        <f t="shared" si="28"/>
        <v>3.5</v>
      </c>
      <c r="Q97" s="17">
        <f t="shared" si="29"/>
        <v>3.3214285714285716</v>
      </c>
    </row>
    <row r="98" spans="1:17" ht="15.75" thickBot="1" x14ac:dyDescent="0.3">
      <c r="A98" s="9">
        <v>14222084281</v>
      </c>
      <c r="B98" s="10" t="s">
        <v>0</v>
      </c>
      <c r="C98" s="10" t="s">
        <v>6</v>
      </c>
      <c r="D98" s="10" t="s">
        <v>6</v>
      </c>
      <c r="E98" s="10" t="s">
        <v>6</v>
      </c>
      <c r="F98" s="10" t="s">
        <v>6</v>
      </c>
      <c r="G98" s="10" t="s">
        <v>5</v>
      </c>
      <c r="H98" s="10" t="s">
        <v>4</v>
      </c>
      <c r="I98" s="10" t="s">
        <v>4</v>
      </c>
      <c r="J98" s="15">
        <f t="shared" si="22"/>
        <v>3</v>
      </c>
      <c r="K98" s="15">
        <f t="shared" si="23"/>
        <v>3</v>
      </c>
      <c r="L98" s="15">
        <f t="shared" si="24"/>
        <v>3</v>
      </c>
      <c r="M98" s="15">
        <f t="shared" si="25"/>
        <v>3</v>
      </c>
      <c r="N98" s="15">
        <f t="shared" si="26"/>
        <v>3.25</v>
      </c>
      <c r="O98" s="15">
        <f t="shared" si="27"/>
        <v>3.5</v>
      </c>
      <c r="P98" s="15">
        <f t="shared" si="28"/>
        <v>3.5</v>
      </c>
      <c r="Q98" s="17">
        <f t="shared" si="29"/>
        <v>3.1785714285714284</v>
      </c>
    </row>
    <row r="99" spans="1:17" ht="15.75" thickBot="1" x14ac:dyDescent="0.3">
      <c r="A99" s="9">
        <v>14222084282</v>
      </c>
      <c r="B99" s="10" t="s">
        <v>8</v>
      </c>
      <c r="C99" s="10" t="s">
        <v>0</v>
      </c>
      <c r="D99" s="10" t="s">
        <v>0</v>
      </c>
      <c r="E99" s="10" t="s">
        <v>7</v>
      </c>
      <c r="F99" s="10" t="s">
        <v>0</v>
      </c>
      <c r="G99" s="10" t="s">
        <v>5</v>
      </c>
      <c r="H99" s="10" t="s">
        <v>5</v>
      </c>
      <c r="I99" s="10" t="s">
        <v>5</v>
      </c>
      <c r="J99" s="15">
        <f t="shared" si="22"/>
        <v>2.75</v>
      </c>
      <c r="K99" s="15">
        <f t="shared" si="23"/>
        <v>2.75</v>
      </c>
      <c r="L99" s="15">
        <f t="shared" si="24"/>
        <v>2.5</v>
      </c>
      <c r="M99" s="15">
        <f t="shared" si="25"/>
        <v>2.75</v>
      </c>
      <c r="N99" s="15">
        <f t="shared" si="26"/>
        <v>3.25</v>
      </c>
      <c r="O99" s="15">
        <f t="shared" si="27"/>
        <v>3.25</v>
      </c>
      <c r="P99" s="15">
        <f t="shared" si="28"/>
        <v>3.25</v>
      </c>
      <c r="Q99" s="17">
        <f t="shared" si="29"/>
        <v>2.9285714285714284</v>
      </c>
    </row>
    <row r="100" spans="1:17" ht="15.75" thickBot="1" x14ac:dyDescent="0.3">
      <c r="A100" s="9">
        <v>14222084284</v>
      </c>
      <c r="B100" s="10" t="s">
        <v>6</v>
      </c>
      <c r="C100" s="10" t="s">
        <v>6</v>
      </c>
      <c r="D100" s="10" t="s">
        <v>6</v>
      </c>
      <c r="E100" s="10" t="s">
        <v>6</v>
      </c>
      <c r="F100" s="10" t="s">
        <v>3</v>
      </c>
      <c r="G100" s="10" t="s">
        <v>4</v>
      </c>
      <c r="H100" s="10" t="s">
        <v>4</v>
      </c>
      <c r="I100" s="10" t="s">
        <v>3</v>
      </c>
      <c r="J100" s="15">
        <f t="shared" si="22"/>
        <v>3</v>
      </c>
      <c r="K100" s="15">
        <f t="shared" si="23"/>
        <v>3</v>
      </c>
      <c r="L100" s="15">
        <f t="shared" si="24"/>
        <v>3</v>
      </c>
      <c r="M100" s="15">
        <f t="shared" si="25"/>
        <v>3.75</v>
      </c>
      <c r="N100" s="15">
        <f t="shared" si="26"/>
        <v>3.5</v>
      </c>
      <c r="O100" s="15">
        <f t="shared" si="27"/>
        <v>3.5</v>
      </c>
      <c r="P100" s="15">
        <f t="shared" si="28"/>
        <v>3.75</v>
      </c>
      <c r="Q100" s="17">
        <f t="shared" si="29"/>
        <v>3.3571428571428572</v>
      </c>
    </row>
    <row r="101" spans="1:17" ht="15.75" thickBot="1" x14ac:dyDescent="0.3">
      <c r="A101" s="9">
        <v>14222084285</v>
      </c>
      <c r="B101" s="10" t="s">
        <v>7</v>
      </c>
      <c r="C101" s="10" t="s">
        <v>4</v>
      </c>
      <c r="D101" s="10" t="s">
        <v>6</v>
      </c>
      <c r="E101" s="10" t="s">
        <v>0</v>
      </c>
      <c r="F101" s="10" t="s">
        <v>5</v>
      </c>
      <c r="G101" s="10" t="s">
        <v>4</v>
      </c>
      <c r="H101" s="10" t="s">
        <v>4</v>
      </c>
      <c r="I101" s="10" t="s">
        <v>4</v>
      </c>
      <c r="J101" s="15">
        <f t="shared" si="22"/>
        <v>3.5</v>
      </c>
      <c r="K101" s="15">
        <f t="shared" si="23"/>
        <v>3</v>
      </c>
      <c r="L101" s="15">
        <f t="shared" si="24"/>
        <v>2.75</v>
      </c>
      <c r="M101" s="15">
        <f t="shared" si="25"/>
        <v>3.25</v>
      </c>
      <c r="N101" s="15">
        <f t="shared" si="26"/>
        <v>3.5</v>
      </c>
      <c r="O101" s="15">
        <f t="shared" si="27"/>
        <v>3.5</v>
      </c>
      <c r="P101" s="15">
        <f t="shared" si="28"/>
        <v>3.5</v>
      </c>
      <c r="Q101" s="17">
        <f t="shared" si="29"/>
        <v>3.2857142857142856</v>
      </c>
    </row>
    <row r="102" spans="1:17" ht="15.75" thickBot="1" x14ac:dyDescent="0.3">
      <c r="A102" s="9">
        <v>14222084287</v>
      </c>
      <c r="B102" s="10" t="s">
        <v>5</v>
      </c>
      <c r="C102" s="10" t="s">
        <v>5</v>
      </c>
      <c r="D102" s="10" t="s">
        <v>6</v>
      </c>
      <c r="E102" s="10" t="s">
        <v>6</v>
      </c>
      <c r="F102" s="10" t="s">
        <v>4</v>
      </c>
      <c r="G102" s="10" t="s">
        <v>6</v>
      </c>
      <c r="H102" s="10" t="s">
        <v>4</v>
      </c>
      <c r="I102" s="10" t="s">
        <v>3</v>
      </c>
      <c r="J102" s="15">
        <f t="shared" si="22"/>
        <v>3.25</v>
      </c>
      <c r="K102" s="15">
        <f t="shared" si="23"/>
        <v>3</v>
      </c>
      <c r="L102" s="15">
        <f t="shared" si="24"/>
        <v>3</v>
      </c>
      <c r="M102" s="15">
        <f t="shared" si="25"/>
        <v>3.5</v>
      </c>
      <c r="N102" s="15">
        <f t="shared" si="26"/>
        <v>3</v>
      </c>
      <c r="O102" s="15">
        <f t="shared" si="27"/>
        <v>3.5</v>
      </c>
      <c r="P102" s="15">
        <f t="shared" si="28"/>
        <v>3.75</v>
      </c>
      <c r="Q102" s="17">
        <f t="shared" si="29"/>
        <v>3.2857142857142856</v>
      </c>
    </row>
    <row r="103" spans="1:17" ht="15.75" thickBot="1" x14ac:dyDescent="0.3">
      <c r="A103" s="9">
        <v>14222084288</v>
      </c>
      <c r="B103" s="10" t="s">
        <v>0</v>
      </c>
      <c r="C103" s="10" t="s">
        <v>6</v>
      </c>
      <c r="D103" s="10" t="s">
        <v>5</v>
      </c>
      <c r="E103" s="10" t="s">
        <v>6</v>
      </c>
      <c r="F103" s="10" t="s">
        <v>3</v>
      </c>
      <c r="G103" s="10" t="s">
        <v>4</v>
      </c>
      <c r="H103" s="10" t="s">
        <v>4</v>
      </c>
      <c r="I103" s="10" t="s">
        <v>4</v>
      </c>
      <c r="J103" s="15">
        <f t="shared" si="22"/>
        <v>3</v>
      </c>
      <c r="K103" s="15">
        <f t="shared" si="23"/>
        <v>3.25</v>
      </c>
      <c r="L103" s="15">
        <f t="shared" si="24"/>
        <v>3</v>
      </c>
      <c r="M103" s="15">
        <f t="shared" si="25"/>
        <v>3.75</v>
      </c>
      <c r="N103" s="15">
        <f t="shared" si="26"/>
        <v>3.5</v>
      </c>
      <c r="O103" s="15">
        <f t="shared" si="27"/>
        <v>3.5</v>
      </c>
      <c r="P103" s="15">
        <f t="shared" si="28"/>
        <v>3.5</v>
      </c>
      <c r="Q103" s="17">
        <f t="shared" si="29"/>
        <v>3.3571428571428572</v>
      </c>
    </row>
    <row r="104" spans="1:17" ht="15.75" thickBot="1" x14ac:dyDescent="0.3">
      <c r="A104" s="9">
        <v>14222084289</v>
      </c>
      <c r="B104" s="10" t="s">
        <v>5</v>
      </c>
      <c r="C104" s="10" t="s">
        <v>4</v>
      </c>
      <c r="D104" s="10" t="s">
        <v>6</v>
      </c>
      <c r="E104" s="10" t="s">
        <v>6</v>
      </c>
      <c r="F104" s="10" t="s">
        <v>5</v>
      </c>
      <c r="G104" s="10" t="s">
        <v>5</v>
      </c>
      <c r="H104" s="10" t="s">
        <v>0</v>
      </c>
      <c r="I104" s="10" t="s">
        <v>5</v>
      </c>
      <c r="J104" s="15">
        <f t="shared" si="22"/>
        <v>3.5</v>
      </c>
      <c r="K104" s="15">
        <f t="shared" si="23"/>
        <v>3</v>
      </c>
      <c r="L104" s="15">
        <f t="shared" si="24"/>
        <v>3</v>
      </c>
      <c r="M104" s="15">
        <f t="shared" si="25"/>
        <v>3.25</v>
      </c>
      <c r="N104" s="15">
        <f t="shared" si="26"/>
        <v>3.25</v>
      </c>
      <c r="O104" s="15">
        <f t="shared" si="27"/>
        <v>2.75</v>
      </c>
      <c r="P104" s="15">
        <f t="shared" si="28"/>
        <v>3.25</v>
      </c>
      <c r="Q104" s="17">
        <f t="shared" si="29"/>
        <v>3.1428571428571428</v>
      </c>
    </row>
    <row r="105" spans="1:17" ht="15.75" thickBot="1" x14ac:dyDescent="0.3">
      <c r="A105" s="9">
        <v>14222084290</v>
      </c>
      <c r="B105" s="10" t="s">
        <v>7</v>
      </c>
      <c r="C105" s="10" t="s">
        <v>6</v>
      </c>
      <c r="D105" s="10" t="s">
        <v>0</v>
      </c>
      <c r="E105" s="10" t="s">
        <v>0</v>
      </c>
      <c r="F105" s="10" t="s">
        <v>0</v>
      </c>
      <c r="G105" s="10" t="s">
        <v>5</v>
      </c>
      <c r="H105" s="10" t="s">
        <v>4</v>
      </c>
      <c r="I105" s="10" t="s">
        <v>5</v>
      </c>
      <c r="J105" s="15">
        <f t="shared" si="22"/>
        <v>3</v>
      </c>
      <c r="K105" s="15">
        <f t="shared" si="23"/>
        <v>2.75</v>
      </c>
      <c r="L105" s="15">
        <f t="shared" si="24"/>
        <v>2.75</v>
      </c>
      <c r="M105" s="15">
        <f t="shared" si="25"/>
        <v>2.75</v>
      </c>
      <c r="N105" s="15">
        <f t="shared" si="26"/>
        <v>3.25</v>
      </c>
      <c r="O105" s="15">
        <f t="shared" si="27"/>
        <v>3.5</v>
      </c>
      <c r="P105" s="15">
        <f t="shared" si="28"/>
        <v>3.25</v>
      </c>
      <c r="Q105" s="17">
        <f t="shared" si="29"/>
        <v>3.0357142857142856</v>
      </c>
    </row>
    <row r="106" spans="1:17" ht="15.75" thickBot="1" x14ac:dyDescent="0.3">
      <c r="A106" s="9"/>
      <c r="B106" s="10"/>
      <c r="C106" s="10"/>
      <c r="D106" s="10"/>
      <c r="E106" s="10"/>
      <c r="F106" s="10"/>
      <c r="G106" s="10"/>
      <c r="H106" s="10"/>
      <c r="I106" s="13"/>
      <c r="J106" s="15" t="b">
        <f t="shared" si="22"/>
        <v>0</v>
      </c>
      <c r="K106" s="15" t="b">
        <f t="shared" si="23"/>
        <v>0</v>
      </c>
      <c r="L106" s="15" t="b">
        <f t="shared" si="24"/>
        <v>0</v>
      </c>
      <c r="M106" s="15" t="b">
        <f t="shared" si="25"/>
        <v>0</v>
      </c>
      <c r="N106" s="15" t="b">
        <f t="shared" si="26"/>
        <v>0</v>
      </c>
      <c r="O106" s="15" t="b">
        <f t="shared" si="27"/>
        <v>0</v>
      </c>
      <c r="P106" s="15" t="b">
        <f t="shared" si="28"/>
        <v>0</v>
      </c>
      <c r="Q106" s="17" t="e">
        <f t="shared" si="29"/>
        <v>#DIV/0!</v>
      </c>
    </row>
    <row r="107" spans="1:17" ht="15.75" thickBot="1" x14ac:dyDescent="0.3">
      <c r="A107" s="9"/>
      <c r="B107" s="10"/>
      <c r="C107" s="10"/>
      <c r="D107" s="10"/>
      <c r="E107" s="10"/>
      <c r="F107" s="10"/>
      <c r="G107" s="10"/>
      <c r="H107" s="10"/>
      <c r="I107" s="13"/>
      <c r="J107" s="15" t="b">
        <f t="shared" si="22"/>
        <v>0</v>
      </c>
      <c r="K107" s="15" t="b">
        <f t="shared" si="23"/>
        <v>0</v>
      </c>
      <c r="L107" s="15" t="b">
        <f t="shared" si="24"/>
        <v>0</v>
      </c>
      <c r="M107" s="15" t="b">
        <f t="shared" si="25"/>
        <v>0</v>
      </c>
      <c r="N107" s="15" t="b">
        <f t="shared" si="26"/>
        <v>0</v>
      </c>
      <c r="O107" s="15" t="b">
        <f t="shared" si="27"/>
        <v>0</v>
      </c>
      <c r="P107" s="15" t="b">
        <f t="shared" si="28"/>
        <v>0</v>
      </c>
      <c r="Q107" s="17" t="e">
        <f t="shared" si="29"/>
        <v>#DIV/0!</v>
      </c>
    </row>
    <row r="108" spans="1:17" ht="15.75" thickBot="1" x14ac:dyDescent="0.3">
      <c r="A108" s="9"/>
      <c r="B108" s="10"/>
      <c r="C108" s="10"/>
      <c r="D108" s="10"/>
      <c r="E108" s="10"/>
      <c r="F108" s="10"/>
      <c r="G108" s="10"/>
      <c r="H108" s="10"/>
      <c r="I108" s="13"/>
      <c r="J108" s="15" t="b">
        <f t="shared" si="22"/>
        <v>0</v>
      </c>
      <c r="K108" s="15" t="b">
        <f t="shared" si="23"/>
        <v>0</v>
      </c>
      <c r="L108" s="15" t="b">
        <f t="shared" si="24"/>
        <v>0</v>
      </c>
      <c r="M108" s="15" t="b">
        <f t="shared" si="25"/>
        <v>0</v>
      </c>
      <c r="N108" s="15" t="b">
        <f t="shared" si="26"/>
        <v>0</v>
      </c>
      <c r="O108" s="15" t="b">
        <f t="shared" si="27"/>
        <v>0</v>
      </c>
      <c r="P108" s="15" t="b">
        <f t="shared" si="28"/>
        <v>0</v>
      </c>
      <c r="Q108" s="17" t="e">
        <f t="shared" si="29"/>
        <v>#DIV/0!</v>
      </c>
    </row>
    <row r="109" spans="1:17" ht="15.75" thickBot="1" x14ac:dyDescent="0.3">
      <c r="A109" s="9"/>
      <c r="B109" s="10"/>
      <c r="C109" s="10"/>
      <c r="D109" s="10"/>
      <c r="E109" s="10"/>
      <c r="F109" s="10"/>
      <c r="G109" s="10"/>
      <c r="H109" s="10"/>
      <c r="I109" s="13"/>
      <c r="J109" s="15" t="b">
        <f t="shared" si="22"/>
        <v>0</v>
      </c>
      <c r="K109" s="15" t="b">
        <f t="shared" si="23"/>
        <v>0</v>
      </c>
      <c r="L109" s="15" t="b">
        <f t="shared" si="24"/>
        <v>0</v>
      </c>
      <c r="M109" s="15" t="b">
        <f t="shared" si="25"/>
        <v>0</v>
      </c>
      <c r="N109" s="15" t="b">
        <f t="shared" si="26"/>
        <v>0</v>
      </c>
      <c r="O109" s="15" t="b">
        <f t="shared" si="27"/>
        <v>0</v>
      </c>
      <c r="P109" s="15" t="b">
        <f t="shared" si="28"/>
        <v>0</v>
      </c>
      <c r="Q109" s="17" t="e">
        <f t="shared" si="29"/>
        <v>#DIV/0!</v>
      </c>
    </row>
    <row r="110" spans="1:17" ht="15.75" thickBot="1" x14ac:dyDescent="0.3">
      <c r="A110" s="9"/>
      <c r="B110" s="10"/>
      <c r="C110" s="10"/>
      <c r="D110" s="10"/>
      <c r="E110" s="10"/>
      <c r="F110" s="10"/>
      <c r="G110" s="10"/>
      <c r="H110" s="10"/>
      <c r="I110" s="13"/>
      <c r="J110" s="15" t="b">
        <f t="shared" si="22"/>
        <v>0</v>
      </c>
      <c r="K110" s="15" t="b">
        <f t="shared" si="23"/>
        <v>0</v>
      </c>
      <c r="L110" s="15" t="b">
        <f t="shared" si="24"/>
        <v>0</v>
      </c>
      <c r="M110" s="15" t="b">
        <f t="shared" si="25"/>
        <v>0</v>
      </c>
      <c r="N110" s="15" t="b">
        <f t="shared" si="26"/>
        <v>0</v>
      </c>
      <c r="O110" s="15" t="b">
        <f t="shared" si="27"/>
        <v>0</v>
      </c>
      <c r="P110" s="15" t="b">
        <f t="shared" si="28"/>
        <v>0</v>
      </c>
      <c r="Q110" s="17" t="e">
        <f t="shared" si="29"/>
        <v>#DIV/0!</v>
      </c>
    </row>
    <row r="111" spans="1:17" ht="15.75" thickBot="1" x14ac:dyDescent="0.3">
      <c r="A111" s="9"/>
      <c r="B111" s="10"/>
      <c r="C111" s="10"/>
      <c r="D111" s="10"/>
      <c r="E111" s="10"/>
      <c r="F111" s="10"/>
      <c r="G111" s="10"/>
      <c r="H111" s="10"/>
      <c r="I111" s="13"/>
      <c r="J111" s="15" t="b">
        <f t="shared" si="22"/>
        <v>0</v>
      </c>
      <c r="K111" s="15" t="b">
        <f t="shared" si="23"/>
        <v>0</v>
      </c>
      <c r="L111" s="15" t="b">
        <f t="shared" si="24"/>
        <v>0</v>
      </c>
      <c r="M111" s="15" t="b">
        <f t="shared" si="25"/>
        <v>0</v>
      </c>
      <c r="N111" s="15" t="b">
        <f t="shared" si="26"/>
        <v>0</v>
      </c>
      <c r="O111" s="15" t="b">
        <f t="shared" si="27"/>
        <v>0</v>
      </c>
      <c r="P111" s="15" t="b">
        <f t="shared" si="28"/>
        <v>0</v>
      </c>
      <c r="Q111" s="17" t="e">
        <f t="shared" si="29"/>
        <v>#DIV/0!</v>
      </c>
    </row>
    <row r="112" spans="1:17" ht="15.75" thickBot="1" x14ac:dyDescent="0.3">
      <c r="A112" s="9"/>
      <c r="B112" s="10"/>
      <c r="C112" s="10"/>
      <c r="D112" s="10"/>
      <c r="E112" s="10"/>
      <c r="F112" s="10"/>
      <c r="G112" s="10"/>
      <c r="H112" s="10"/>
      <c r="I112" s="13"/>
      <c r="J112" s="15" t="b">
        <f t="shared" si="22"/>
        <v>0</v>
      </c>
      <c r="K112" s="15" t="b">
        <f t="shared" si="23"/>
        <v>0</v>
      </c>
      <c r="L112" s="15" t="b">
        <f t="shared" si="24"/>
        <v>0</v>
      </c>
      <c r="M112" s="15" t="b">
        <f t="shared" si="25"/>
        <v>0</v>
      </c>
      <c r="N112" s="15" t="b">
        <f t="shared" si="26"/>
        <v>0</v>
      </c>
      <c r="O112" s="15" t="b">
        <f t="shared" si="27"/>
        <v>0</v>
      </c>
      <c r="P112" s="15" t="b">
        <f t="shared" si="28"/>
        <v>0</v>
      </c>
      <c r="Q112" s="17" t="e">
        <f t="shared" si="29"/>
        <v>#DIV/0!</v>
      </c>
    </row>
    <row r="113" spans="1:17" ht="15.75" thickBot="1" x14ac:dyDescent="0.3">
      <c r="A113" s="9"/>
      <c r="B113" s="10"/>
      <c r="C113" s="10"/>
      <c r="D113" s="10"/>
      <c r="E113" s="10"/>
      <c r="F113" s="10"/>
      <c r="G113" s="10"/>
      <c r="H113" s="10"/>
      <c r="I113" s="13"/>
      <c r="J113" s="15" t="b">
        <f t="shared" si="22"/>
        <v>0</v>
      </c>
      <c r="K113" s="15" t="b">
        <f t="shared" si="23"/>
        <v>0</v>
      </c>
      <c r="L113" s="15" t="b">
        <f t="shared" si="24"/>
        <v>0</v>
      </c>
      <c r="M113" s="15" t="b">
        <f t="shared" si="25"/>
        <v>0</v>
      </c>
      <c r="N113" s="15" t="b">
        <f t="shared" si="26"/>
        <v>0</v>
      </c>
      <c r="O113" s="15" t="b">
        <f t="shared" si="27"/>
        <v>0</v>
      </c>
      <c r="P113" s="15" t="b">
        <f t="shared" si="28"/>
        <v>0</v>
      </c>
      <c r="Q113" s="17" t="e">
        <f t="shared" si="29"/>
        <v>#DIV/0!</v>
      </c>
    </row>
    <row r="114" spans="1:17" ht="15.75" thickBot="1" x14ac:dyDescent="0.3">
      <c r="A114" s="9"/>
      <c r="B114" s="10"/>
      <c r="C114" s="10"/>
      <c r="D114" s="10"/>
      <c r="E114" s="10"/>
      <c r="F114" s="10"/>
      <c r="G114" s="10"/>
      <c r="H114" s="10"/>
      <c r="I114" s="13"/>
      <c r="J114" s="15" t="b">
        <f t="shared" si="22"/>
        <v>0</v>
      </c>
      <c r="K114" s="15" t="b">
        <f t="shared" si="23"/>
        <v>0</v>
      </c>
      <c r="L114" s="15" t="b">
        <f t="shared" si="24"/>
        <v>0</v>
      </c>
      <c r="M114" s="15" t="b">
        <f t="shared" si="25"/>
        <v>0</v>
      </c>
      <c r="N114" s="15" t="b">
        <f t="shared" si="26"/>
        <v>0</v>
      </c>
      <c r="O114" s="15" t="b">
        <f t="shared" si="27"/>
        <v>0</v>
      </c>
      <c r="P114" s="15" t="b">
        <f t="shared" si="28"/>
        <v>0</v>
      </c>
      <c r="Q114" s="17" t="e">
        <f t="shared" si="29"/>
        <v>#DIV/0!</v>
      </c>
    </row>
    <row r="115" spans="1:17" ht="15.75" thickBot="1" x14ac:dyDescent="0.3">
      <c r="A115" s="9"/>
      <c r="B115" s="10"/>
      <c r="C115" s="10"/>
      <c r="D115" s="10"/>
      <c r="E115" s="10"/>
      <c r="F115" s="10"/>
      <c r="G115" s="10"/>
      <c r="H115" s="10"/>
      <c r="I115" s="13"/>
      <c r="J115" s="15" t="b">
        <f t="shared" si="22"/>
        <v>0</v>
      </c>
      <c r="K115" s="15" t="b">
        <f t="shared" si="23"/>
        <v>0</v>
      </c>
      <c r="L115" s="15" t="b">
        <f t="shared" si="24"/>
        <v>0</v>
      </c>
      <c r="M115" s="15" t="b">
        <f t="shared" si="25"/>
        <v>0</v>
      </c>
      <c r="N115" s="15" t="b">
        <f t="shared" si="26"/>
        <v>0</v>
      </c>
      <c r="O115" s="15" t="b">
        <f t="shared" si="27"/>
        <v>0</v>
      </c>
      <c r="P115" s="15" t="b">
        <f t="shared" si="28"/>
        <v>0</v>
      </c>
      <c r="Q115" s="17" t="e">
        <f t="shared" si="29"/>
        <v>#DIV/0!</v>
      </c>
    </row>
    <row r="116" spans="1:17" ht="15.75" thickBot="1" x14ac:dyDescent="0.3">
      <c r="A116" s="9"/>
      <c r="B116" s="10"/>
      <c r="C116" s="10"/>
      <c r="D116" s="10"/>
      <c r="E116" s="10"/>
      <c r="F116" s="10"/>
      <c r="G116" s="10"/>
      <c r="H116" s="10"/>
      <c r="I116" s="13"/>
      <c r="J116" s="15" t="b">
        <f t="shared" si="22"/>
        <v>0</v>
      </c>
      <c r="K116" s="15" t="b">
        <f t="shared" si="23"/>
        <v>0</v>
      </c>
      <c r="L116" s="15" t="b">
        <f t="shared" si="24"/>
        <v>0</v>
      </c>
      <c r="M116" s="15" t="b">
        <f t="shared" si="25"/>
        <v>0</v>
      </c>
      <c r="N116" s="15" t="b">
        <f t="shared" si="26"/>
        <v>0</v>
      </c>
      <c r="O116" s="15" t="b">
        <f t="shared" si="27"/>
        <v>0</v>
      </c>
      <c r="P116" s="15" t="b">
        <f t="shared" si="28"/>
        <v>0</v>
      </c>
      <c r="Q116" s="17" t="e">
        <f t="shared" si="29"/>
        <v>#DIV/0!</v>
      </c>
    </row>
    <row r="117" spans="1:17" ht="15.75" thickBot="1" x14ac:dyDescent="0.3">
      <c r="A117" s="9"/>
      <c r="B117" s="10"/>
      <c r="C117" s="10"/>
      <c r="D117" s="10"/>
      <c r="E117" s="10"/>
      <c r="F117" s="10"/>
      <c r="G117" s="10"/>
      <c r="H117" s="10"/>
      <c r="I117" s="13"/>
      <c r="J117" s="15" t="b">
        <f t="shared" si="22"/>
        <v>0</v>
      </c>
      <c r="K117" s="15" t="b">
        <f t="shared" si="23"/>
        <v>0</v>
      </c>
      <c r="L117" s="15" t="b">
        <f t="shared" si="24"/>
        <v>0</v>
      </c>
      <c r="M117" s="15" t="b">
        <f t="shared" si="25"/>
        <v>0</v>
      </c>
      <c r="N117" s="15" t="b">
        <f t="shared" si="26"/>
        <v>0</v>
      </c>
      <c r="O117" s="15" t="b">
        <f t="shared" si="27"/>
        <v>0</v>
      </c>
      <c r="P117" s="15" t="b">
        <f t="shared" si="28"/>
        <v>0</v>
      </c>
      <c r="Q117" s="17" t="e">
        <f t="shared" si="29"/>
        <v>#DIV/0!</v>
      </c>
    </row>
    <row r="118" spans="1:17" ht="15.75" thickBot="1" x14ac:dyDescent="0.3">
      <c r="A118" s="9"/>
      <c r="B118" s="10"/>
      <c r="C118" s="10"/>
      <c r="D118" s="10"/>
      <c r="E118" s="10"/>
      <c r="F118" s="10"/>
      <c r="G118" s="10"/>
      <c r="H118" s="10"/>
      <c r="I118" s="13"/>
      <c r="J118" s="15" t="b">
        <f t="shared" si="22"/>
        <v>0</v>
      </c>
      <c r="K118" s="15" t="b">
        <f t="shared" si="23"/>
        <v>0</v>
      </c>
      <c r="L118" s="15" t="b">
        <f t="shared" si="24"/>
        <v>0</v>
      </c>
      <c r="M118" s="15" t="b">
        <f t="shared" si="25"/>
        <v>0</v>
      </c>
      <c r="N118" s="15" t="b">
        <f t="shared" si="26"/>
        <v>0</v>
      </c>
      <c r="O118" s="15" t="b">
        <f t="shared" si="27"/>
        <v>0</v>
      </c>
      <c r="P118" s="15" t="b">
        <f t="shared" si="28"/>
        <v>0</v>
      </c>
      <c r="Q118" s="17" t="e">
        <f t="shared" si="29"/>
        <v>#DIV/0!</v>
      </c>
    </row>
    <row r="119" spans="1:17" ht="15.75" thickBot="1" x14ac:dyDescent="0.3">
      <c r="A119" s="9"/>
      <c r="B119" s="10"/>
      <c r="C119" s="10"/>
      <c r="D119" s="10"/>
      <c r="E119" s="10"/>
      <c r="F119" s="10"/>
      <c r="G119" s="10"/>
      <c r="H119" s="10"/>
      <c r="I119" s="13"/>
      <c r="J119" s="15" t="b">
        <f t="shared" si="22"/>
        <v>0</v>
      </c>
      <c r="K119" s="15" t="b">
        <f t="shared" si="23"/>
        <v>0</v>
      </c>
      <c r="L119" s="15" t="b">
        <f t="shared" si="24"/>
        <v>0</v>
      </c>
      <c r="M119" s="15" t="b">
        <f t="shared" si="25"/>
        <v>0</v>
      </c>
      <c r="N119" s="15" t="b">
        <f t="shared" si="26"/>
        <v>0</v>
      </c>
      <c r="O119" s="15" t="b">
        <f t="shared" si="27"/>
        <v>0</v>
      </c>
      <c r="P119" s="15" t="b">
        <f t="shared" si="28"/>
        <v>0</v>
      </c>
      <c r="Q119" s="17" t="e">
        <f t="shared" si="29"/>
        <v>#DIV/0!</v>
      </c>
    </row>
    <row r="120" spans="1:17" ht="15.75" thickBot="1" x14ac:dyDescent="0.3">
      <c r="A120" s="9"/>
      <c r="B120" s="10"/>
      <c r="C120" s="10"/>
      <c r="D120" s="10"/>
      <c r="E120" s="10"/>
      <c r="F120" s="10"/>
      <c r="G120" s="10"/>
      <c r="H120" s="10"/>
      <c r="I120" s="13"/>
      <c r="J120" s="15" t="b">
        <f t="shared" si="22"/>
        <v>0</v>
      </c>
      <c r="K120" s="15" t="b">
        <f t="shared" si="23"/>
        <v>0</v>
      </c>
      <c r="L120" s="15" t="b">
        <f t="shared" si="24"/>
        <v>0</v>
      </c>
      <c r="M120" s="15" t="b">
        <f t="shared" si="25"/>
        <v>0</v>
      </c>
      <c r="N120" s="15" t="b">
        <f t="shared" si="26"/>
        <v>0</v>
      </c>
      <c r="O120" s="15" t="b">
        <f t="shared" si="27"/>
        <v>0</v>
      </c>
      <c r="P120" s="15" t="b">
        <f t="shared" si="28"/>
        <v>0</v>
      </c>
      <c r="Q120" s="17" t="e">
        <f t="shared" si="29"/>
        <v>#DIV/0!</v>
      </c>
    </row>
    <row r="121" spans="1:17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3"/>
      <c r="J121" s="15" t="b">
        <f t="shared" si="22"/>
        <v>0</v>
      </c>
      <c r="K121" s="15" t="b">
        <f t="shared" si="23"/>
        <v>0</v>
      </c>
      <c r="L121" s="15" t="b">
        <f t="shared" si="24"/>
        <v>0</v>
      </c>
      <c r="M121" s="15" t="b">
        <f t="shared" si="25"/>
        <v>0</v>
      </c>
      <c r="N121" s="15" t="b">
        <f t="shared" si="26"/>
        <v>0</v>
      </c>
      <c r="O121" s="15" t="b">
        <f t="shared" si="27"/>
        <v>0</v>
      </c>
      <c r="P121" s="15" t="b">
        <f t="shared" si="28"/>
        <v>0</v>
      </c>
      <c r="Q121" s="17" t="e">
        <f t="shared" si="29"/>
        <v>#DIV/0!</v>
      </c>
    </row>
    <row r="122" spans="1:17" ht="15.75" thickBot="1" x14ac:dyDescent="0.3">
      <c r="A122" s="9"/>
      <c r="B122" s="10"/>
      <c r="C122" s="10"/>
      <c r="D122" s="10"/>
      <c r="E122" s="10"/>
      <c r="F122" s="10"/>
      <c r="G122" s="10"/>
      <c r="H122" s="10"/>
      <c r="I122" s="13"/>
      <c r="J122" s="15" t="b">
        <f t="shared" si="22"/>
        <v>0</v>
      </c>
      <c r="K122" s="15" t="b">
        <f t="shared" si="23"/>
        <v>0</v>
      </c>
      <c r="L122" s="15" t="b">
        <f t="shared" si="24"/>
        <v>0</v>
      </c>
      <c r="M122" s="15" t="b">
        <f t="shared" si="25"/>
        <v>0</v>
      </c>
      <c r="N122" s="15" t="b">
        <f t="shared" si="26"/>
        <v>0</v>
      </c>
      <c r="O122" s="15" t="b">
        <f t="shared" si="27"/>
        <v>0</v>
      </c>
      <c r="P122" s="15" t="b">
        <f t="shared" si="28"/>
        <v>0</v>
      </c>
      <c r="Q122" s="17" t="e">
        <f t="shared" si="29"/>
        <v>#DIV/0!</v>
      </c>
    </row>
    <row r="123" spans="1:17" ht="15.75" thickBot="1" x14ac:dyDescent="0.3">
      <c r="A123" s="9"/>
      <c r="B123" s="10"/>
      <c r="C123" s="10"/>
      <c r="D123" s="10"/>
      <c r="E123" s="10"/>
      <c r="F123" s="10"/>
      <c r="G123" s="10"/>
      <c r="H123" s="10"/>
      <c r="I123" s="13"/>
      <c r="J123" s="15" t="b">
        <f t="shared" si="22"/>
        <v>0</v>
      </c>
      <c r="K123" s="15" t="b">
        <f t="shared" si="23"/>
        <v>0</v>
      </c>
      <c r="L123" s="15" t="b">
        <f t="shared" si="24"/>
        <v>0</v>
      </c>
      <c r="M123" s="15" t="b">
        <f t="shared" si="25"/>
        <v>0</v>
      </c>
      <c r="N123" s="15" t="b">
        <f t="shared" si="26"/>
        <v>0</v>
      </c>
      <c r="O123" s="15" t="b">
        <f t="shared" si="27"/>
        <v>0</v>
      </c>
      <c r="P123" s="15" t="b">
        <f t="shared" si="28"/>
        <v>0</v>
      </c>
      <c r="Q123" s="17" t="e">
        <f t="shared" si="29"/>
        <v>#DIV/0!</v>
      </c>
    </row>
    <row r="124" spans="1:17" ht="15.75" thickBot="1" x14ac:dyDescent="0.3">
      <c r="A124" s="9"/>
      <c r="B124" s="10"/>
      <c r="C124" s="10"/>
      <c r="D124" s="10"/>
      <c r="E124" s="10"/>
      <c r="F124" s="10"/>
      <c r="G124" s="10"/>
      <c r="H124" s="10"/>
      <c r="I124" s="13"/>
      <c r="J124" s="15" t="b">
        <f t="shared" si="22"/>
        <v>0</v>
      </c>
      <c r="K124" s="15" t="b">
        <f t="shared" si="23"/>
        <v>0</v>
      </c>
      <c r="L124" s="15" t="b">
        <f t="shared" si="24"/>
        <v>0</v>
      </c>
      <c r="M124" s="15" t="b">
        <f t="shared" si="25"/>
        <v>0</v>
      </c>
      <c r="N124" s="15" t="b">
        <f t="shared" si="26"/>
        <v>0</v>
      </c>
      <c r="O124" s="15" t="b">
        <f t="shared" si="27"/>
        <v>0</v>
      </c>
      <c r="P124" s="15" t="b">
        <f t="shared" si="28"/>
        <v>0</v>
      </c>
      <c r="Q124" s="17" t="e">
        <f t="shared" si="29"/>
        <v>#DIV/0!</v>
      </c>
    </row>
    <row r="125" spans="1:17" ht="15.75" thickBot="1" x14ac:dyDescent="0.3">
      <c r="A125" s="9"/>
      <c r="B125" s="10"/>
      <c r="C125" s="10"/>
      <c r="D125" s="10"/>
      <c r="E125" s="10"/>
      <c r="F125" s="10"/>
      <c r="G125" s="10"/>
      <c r="H125" s="10"/>
      <c r="I125" s="13"/>
      <c r="J125" s="15" t="b">
        <f t="shared" si="22"/>
        <v>0</v>
      </c>
      <c r="K125" s="15" t="b">
        <f t="shared" si="23"/>
        <v>0</v>
      </c>
      <c r="L125" s="15" t="b">
        <f t="shared" si="24"/>
        <v>0</v>
      </c>
      <c r="M125" s="15" t="b">
        <f t="shared" si="25"/>
        <v>0</v>
      </c>
      <c r="N125" s="15" t="b">
        <f t="shared" si="26"/>
        <v>0</v>
      </c>
      <c r="O125" s="15" t="b">
        <f t="shared" si="27"/>
        <v>0</v>
      </c>
      <c r="P125" s="15" t="b">
        <f t="shared" si="28"/>
        <v>0</v>
      </c>
      <c r="Q125" s="17" t="e">
        <f t="shared" si="29"/>
        <v>#DIV/0!</v>
      </c>
    </row>
    <row r="126" spans="1:17" ht="15.75" thickBot="1" x14ac:dyDescent="0.3">
      <c r="A126" s="9"/>
      <c r="B126" s="10"/>
      <c r="C126" s="10"/>
      <c r="D126" s="10"/>
      <c r="E126" s="10"/>
      <c r="F126" s="10"/>
      <c r="G126" s="10"/>
      <c r="H126" s="10"/>
      <c r="I126" s="13"/>
      <c r="J126" s="15" t="b">
        <f t="shared" si="22"/>
        <v>0</v>
      </c>
      <c r="K126" s="15" t="b">
        <f t="shared" si="23"/>
        <v>0</v>
      </c>
      <c r="L126" s="15" t="b">
        <f t="shared" si="24"/>
        <v>0</v>
      </c>
      <c r="M126" s="15" t="b">
        <f t="shared" si="25"/>
        <v>0</v>
      </c>
      <c r="N126" s="15" t="b">
        <f t="shared" si="26"/>
        <v>0</v>
      </c>
      <c r="O126" s="15" t="b">
        <f t="shared" si="27"/>
        <v>0</v>
      </c>
      <c r="P126" s="15" t="b">
        <f t="shared" si="28"/>
        <v>0</v>
      </c>
      <c r="Q126" s="17" t="e">
        <f t="shared" si="29"/>
        <v>#DIV/0!</v>
      </c>
    </row>
    <row r="127" spans="1:17" ht="15.75" thickBot="1" x14ac:dyDescent="0.3">
      <c r="A127" s="9"/>
      <c r="B127" s="10"/>
      <c r="C127" s="10"/>
      <c r="D127" s="10"/>
      <c r="E127" s="10"/>
      <c r="F127" s="10"/>
      <c r="G127" s="10"/>
      <c r="H127" s="10"/>
      <c r="I127" s="13"/>
      <c r="J127" s="15" t="b">
        <f t="shared" si="22"/>
        <v>0</v>
      </c>
      <c r="K127" s="15" t="b">
        <f t="shared" si="23"/>
        <v>0</v>
      </c>
      <c r="L127" s="15" t="b">
        <f t="shared" si="24"/>
        <v>0</v>
      </c>
      <c r="M127" s="15" t="b">
        <f t="shared" si="25"/>
        <v>0</v>
      </c>
      <c r="N127" s="15" t="b">
        <f t="shared" si="26"/>
        <v>0</v>
      </c>
      <c r="O127" s="15" t="b">
        <f t="shared" si="27"/>
        <v>0</v>
      </c>
      <c r="P127" s="15" t="b">
        <f t="shared" si="28"/>
        <v>0</v>
      </c>
      <c r="Q127" s="17" t="e">
        <f t="shared" si="29"/>
        <v>#DIV/0!</v>
      </c>
    </row>
    <row r="128" spans="1:17" ht="15.75" thickBot="1" x14ac:dyDescent="0.3">
      <c r="A128" s="9"/>
      <c r="B128" s="10"/>
      <c r="C128" s="10"/>
      <c r="D128" s="10"/>
      <c r="E128" s="10"/>
      <c r="F128" s="10"/>
      <c r="G128" s="10"/>
      <c r="H128" s="10"/>
      <c r="I128" s="13"/>
      <c r="J128" s="15" t="b">
        <f t="shared" si="22"/>
        <v>0</v>
      </c>
      <c r="K128" s="15" t="b">
        <f t="shared" si="23"/>
        <v>0</v>
      </c>
      <c r="L128" s="15" t="b">
        <f t="shared" si="24"/>
        <v>0</v>
      </c>
      <c r="M128" s="15" t="b">
        <f t="shared" si="25"/>
        <v>0</v>
      </c>
      <c r="N128" s="15" t="b">
        <f t="shared" si="26"/>
        <v>0</v>
      </c>
      <c r="O128" s="15" t="b">
        <f t="shared" si="27"/>
        <v>0</v>
      </c>
      <c r="P128" s="15" t="b">
        <f t="shared" si="28"/>
        <v>0</v>
      </c>
      <c r="Q128" s="17" t="e">
        <f t="shared" si="29"/>
        <v>#DIV/0!</v>
      </c>
    </row>
    <row r="129" spans="1:17" ht="15.75" thickBot="1" x14ac:dyDescent="0.3">
      <c r="A129" s="9"/>
      <c r="B129" s="10"/>
      <c r="C129" s="10"/>
      <c r="D129" s="10"/>
      <c r="E129" s="10"/>
      <c r="F129" s="10"/>
      <c r="G129" s="10"/>
      <c r="H129" s="10"/>
      <c r="I129" s="13"/>
      <c r="J129" s="15" t="b">
        <f t="shared" si="22"/>
        <v>0</v>
      </c>
      <c r="K129" s="15" t="b">
        <f t="shared" si="23"/>
        <v>0</v>
      </c>
      <c r="L129" s="15" t="b">
        <f t="shared" si="24"/>
        <v>0</v>
      </c>
      <c r="M129" s="15" t="b">
        <f t="shared" si="25"/>
        <v>0</v>
      </c>
      <c r="N129" s="15" t="b">
        <f t="shared" si="26"/>
        <v>0</v>
      </c>
      <c r="O129" s="15" t="b">
        <f t="shared" si="27"/>
        <v>0</v>
      </c>
      <c r="P129" s="15" t="b">
        <f t="shared" si="28"/>
        <v>0</v>
      </c>
      <c r="Q129" s="17" t="e">
        <f t="shared" si="29"/>
        <v>#DIV/0!</v>
      </c>
    </row>
    <row r="130" spans="1:17" ht="15.75" thickBot="1" x14ac:dyDescent="0.3">
      <c r="A130" s="9"/>
      <c r="B130" s="10"/>
      <c r="C130" s="10"/>
      <c r="D130" s="10"/>
      <c r="E130" s="10"/>
      <c r="F130" s="10"/>
      <c r="G130" s="10"/>
      <c r="H130" s="10"/>
      <c r="I130" s="13"/>
      <c r="J130" s="15" t="b">
        <f t="shared" si="22"/>
        <v>0</v>
      </c>
      <c r="K130" s="15" t="b">
        <f t="shared" si="23"/>
        <v>0</v>
      </c>
      <c r="L130" s="15" t="b">
        <f t="shared" si="24"/>
        <v>0</v>
      </c>
      <c r="M130" s="15" t="b">
        <f t="shared" si="25"/>
        <v>0</v>
      </c>
      <c r="N130" s="15" t="b">
        <f t="shared" si="26"/>
        <v>0</v>
      </c>
      <c r="O130" s="15" t="b">
        <f t="shared" si="27"/>
        <v>0</v>
      </c>
      <c r="P130" s="15" t="b">
        <f t="shared" si="28"/>
        <v>0</v>
      </c>
      <c r="Q130" s="17" t="e">
        <f t="shared" si="29"/>
        <v>#DIV/0!</v>
      </c>
    </row>
    <row r="131" spans="1:17" ht="15.75" thickBot="1" x14ac:dyDescent="0.3">
      <c r="A131" s="9"/>
      <c r="B131" s="10"/>
      <c r="C131" s="10"/>
      <c r="D131" s="10"/>
      <c r="E131" s="10"/>
      <c r="F131" s="10"/>
      <c r="G131" s="10"/>
      <c r="H131" s="10"/>
      <c r="I131" s="13"/>
      <c r="J131" s="15" t="b">
        <f t="shared" ref="J131:J141" si="30">IF(C131="a+",4,IF(C131="a",3.75,IF(C131="a-",3.5,IF(C131="b+",3.25,IF(C131="b",3,IF(C131="b-",2.75,IF(C131="c+",2.5,IF(C131="c",2.25,IF(C131="d",2,IF(C131="f",0))))))))))</f>
        <v>0</v>
      </c>
      <c r="K131" s="15" t="b">
        <f t="shared" ref="K131:K141" si="31">IF(D131="a+",4,IF(D131="a",3.75,IF(D131="a-",3.5,IF(D131="b+",3.25,IF(D131="b",3,IF(D131="b-",2.75,IF(D131="c+",2.5,IF(D131="c",2.25,IF(D131="d",2,IF(D131="f",0))))))))))</f>
        <v>0</v>
      </c>
      <c r="L131" s="15" t="b">
        <f t="shared" ref="L131:L141" si="32">IF(E131="a+",4,IF(E131="a",3.75,IF(E131="a-",3.5,IF(E131="b+",3.25,IF(E131="b",3,IF(E131="b-",2.75,IF(E131="c+",2.5,IF(E131="c",2.25,IF(E131="d",2,IF(E131="f",0))))))))))</f>
        <v>0</v>
      </c>
      <c r="M131" s="15" t="b">
        <f t="shared" ref="M131:M141" si="33">IF(F131="a+",4,IF(F131="a",3.75,IF(F131="a-",3.5,IF(F131="b+",3.25,IF(F131="b",3,IF(F131="b-",2.75,IF(F131="c+",2.5,IF(F131="c",2.25,IF(F131="d",2,IF(F131="f",0))))))))))</f>
        <v>0</v>
      </c>
      <c r="N131" s="15" t="b">
        <f t="shared" ref="N131:N141" si="34">IF(G131="a+",4,IF(G131="a",3.75,IF(G131="a-",3.5,IF(G131="b+",3.25,IF(G131="b",3,IF(G131="b-",2.75,IF(G131="c+",2.5,IF(G131="c",2.25,IF(G131="d",2,IF(G131="f",0))))))))))</f>
        <v>0</v>
      </c>
      <c r="O131" s="15" t="b">
        <f t="shared" ref="O131:O141" si="35">IF(H131="a+",4,IF(H131="a",3.75,IF(H131="a-",3.5,IF(H131="b+",3.25,IF(H131="b",3,IF(H131="b-",2.75,IF(H131="c+",2.5,IF(H131="c",2.25,IF(H131="d",2,IF(H131="f",0))))))))))</f>
        <v>0</v>
      </c>
      <c r="P131" s="15" t="b">
        <f t="shared" ref="P131:P141" si="36">IF(I131="a+",4,IF(I131="a",3.75,IF(I131="a-",3.5,IF(I131="b+",3.25,IF(I131="b",3,IF(I131="b-",2.75,IF(I131="c+",2.5,IF(I131="c",2.25,IF(I131="d",2,IF(I131="f",0))))))))))</f>
        <v>0</v>
      </c>
      <c r="Q131" s="17" t="e">
        <f t="shared" ref="Q131:Q141" si="37">AVERAGE(J131:P131)</f>
        <v>#DIV/0!</v>
      </c>
    </row>
    <row r="132" spans="1:17" ht="15.75" thickBot="1" x14ac:dyDescent="0.3">
      <c r="A132" s="9"/>
      <c r="B132" s="10"/>
      <c r="C132" s="10"/>
      <c r="D132" s="10"/>
      <c r="E132" s="10"/>
      <c r="F132" s="10"/>
      <c r="G132" s="10"/>
      <c r="H132" s="10"/>
      <c r="I132" s="13"/>
      <c r="J132" s="15" t="b">
        <f t="shared" si="30"/>
        <v>0</v>
      </c>
      <c r="K132" s="15" t="b">
        <f t="shared" si="31"/>
        <v>0</v>
      </c>
      <c r="L132" s="15" t="b">
        <f t="shared" si="32"/>
        <v>0</v>
      </c>
      <c r="M132" s="15" t="b">
        <f t="shared" si="33"/>
        <v>0</v>
      </c>
      <c r="N132" s="15" t="b">
        <f t="shared" si="34"/>
        <v>0</v>
      </c>
      <c r="O132" s="15" t="b">
        <f t="shared" si="35"/>
        <v>0</v>
      </c>
      <c r="P132" s="15" t="b">
        <f t="shared" si="36"/>
        <v>0</v>
      </c>
      <c r="Q132" s="17" t="e">
        <f t="shared" si="37"/>
        <v>#DIV/0!</v>
      </c>
    </row>
    <row r="133" spans="1:17" ht="15.75" thickBot="1" x14ac:dyDescent="0.3">
      <c r="A133" s="9"/>
      <c r="B133" s="10"/>
      <c r="C133" s="10"/>
      <c r="D133" s="10"/>
      <c r="E133" s="10"/>
      <c r="F133" s="10"/>
      <c r="G133" s="10"/>
      <c r="H133" s="10"/>
      <c r="I133" s="13"/>
      <c r="J133" s="15" t="b">
        <f t="shared" si="30"/>
        <v>0</v>
      </c>
      <c r="K133" s="15" t="b">
        <f t="shared" si="31"/>
        <v>0</v>
      </c>
      <c r="L133" s="15" t="b">
        <f t="shared" si="32"/>
        <v>0</v>
      </c>
      <c r="M133" s="15" t="b">
        <f t="shared" si="33"/>
        <v>0</v>
      </c>
      <c r="N133" s="15" t="b">
        <f t="shared" si="34"/>
        <v>0</v>
      </c>
      <c r="O133" s="15" t="b">
        <f t="shared" si="35"/>
        <v>0</v>
      </c>
      <c r="P133" s="15" t="b">
        <f t="shared" si="36"/>
        <v>0</v>
      </c>
      <c r="Q133" s="17" t="e">
        <f t="shared" si="37"/>
        <v>#DIV/0!</v>
      </c>
    </row>
    <row r="134" spans="1:17" ht="15.75" thickBot="1" x14ac:dyDescent="0.3">
      <c r="A134" s="9"/>
      <c r="B134" s="10"/>
      <c r="C134" s="10"/>
      <c r="D134" s="10"/>
      <c r="E134" s="10"/>
      <c r="F134" s="10"/>
      <c r="G134" s="10"/>
      <c r="H134" s="10"/>
      <c r="I134" s="13"/>
      <c r="J134" s="15" t="b">
        <f t="shared" si="30"/>
        <v>0</v>
      </c>
      <c r="K134" s="15" t="b">
        <f t="shared" si="31"/>
        <v>0</v>
      </c>
      <c r="L134" s="15" t="b">
        <f t="shared" si="32"/>
        <v>0</v>
      </c>
      <c r="M134" s="15" t="b">
        <f t="shared" si="33"/>
        <v>0</v>
      </c>
      <c r="N134" s="15" t="b">
        <f t="shared" si="34"/>
        <v>0</v>
      </c>
      <c r="O134" s="15" t="b">
        <f t="shared" si="35"/>
        <v>0</v>
      </c>
      <c r="P134" s="15" t="b">
        <f t="shared" si="36"/>
        <v>0</v>
      </c>
      <c r="Q134" s="17" t="e">
        <f t="shared" si="37"/>
        <v>#DIV/0!</v>
      </c>
    </row>
    <row r="135" spans="1:17" ht="15.75" thickBot="1" x14ac:dyDescent="0.3">
      <c r="A135" s="9"/>
      <c r="B135" s="10"/>
      <c r="C135" s="10"/>
      <c r="D135" s="10"/>
      <c r="E135" s="10"/>
      <c r="F135" s="10"/>
      <c r="G135" s="10"/>
      <c r="H135" s="10"/>
      <c r="I135" s="13"/>
      <c r="J135" s="15" t="b">
        <f t="shared" si="30"/>
        <v>0</v>
      </c>
      <c r="K135" s="15" t="b">
        <f t="shared" si="31"/>
        <v>0</v>
      </c>
      <c r="L135" s="15" t="b">
        <f t="shared" si="32"/>
        <v>0</v>
      </c>
      <c r="M135" s="15" t="b">
        <f t="shared" si="33"/>
        <v>0</v>
      </c>
      <c r="N135" s="15" t="b">
        <f t="shared" si="34"/>
        <v>0</v>
      </c>
      <c r="O135" s="15" t="b">
        <f t="shared" si="35"/>
        <v>0</v>
      </c>
      <c r="P135" s="15" t="b">
        <f t="shared" si="36"/>
        <v>0</v>
      </c>
      <c r="Q135" s="17" t="e">
        <f t="shared" si="37"/>
        <v>#DIV/0!</v>
      </c>
    </row>
    <row r="136" spans="1:17" ht="15.75" thickBot="1" x14ac:dyDescent="0.3">
      <c r="A136" s="9"/>
      <c r="B136" s="10"/>
      <c r="C136" s="10"/>
      <c r="D136" s="10"/>
      <c r="E136" s="10"/>
      <c r="F136" s="10"/>
      <c r="G136" s="10"/>
      <c r="H136" s="10"/>
      <c r="I136" s="13"/>
      <c r="J136" s="15" t="b">
        <f t="shared" si="30"/>
        <v>0</v>
      </c>
      <c r="K136" s="15" t="b">
        <f t="shared" si="31"/>
        <v>0</v>
      </c>
      <c r="L136" s="15" t="b">
        <f t="shared" si="32"/>
        <v>0</v>
      </c>
      <c r="M136" s="15" t="b">
        <f t="shared" si="33"/>
        <v>0</v>
      </c>
      <c r="N136" s="15" t="b">
        <f t="shared" si="34"/>
        <v>0</v>
      </c>
      <c r="O136" s="15" t="b">
        <f t="shared" si="35"/>
        <v>0</v>
      </c>
      <c r="P136" s="15" t="b">
        <f t="shared" si="36"/>
        <v>0</v>
      </c>
      <c r="Q136" s="17" t="e">
        <f t="shared" si="37"/>
        <v>#DIV/0!</v>
      </c>
    </row>
    <row r="137" spans="1:17" ht="15.75" thickBot="1" x14ac:dyDescent="0.3">
      <c r="A137" s="9"/>
      <c r="B137" s="10"/>
      <c r="C137" s="10"/>
      <c r="D137" s="10"/>
      <c r="E137" s="10"/>
      <c r="F137" s="10"/>
      <c r="G137" s="10"/>
      <c r="H137" s="10"/>
      <c r="I137" s="13"/>
      <c r="J137" s="15" t="b">
        <f t="shared" si="30"/>
        <v>0</v>
      </c>
      <c r="K137" s="15" t="b">
        <f t="shared" si="31"/>
        <v>0</v>
      </c>
      <c r="L137" s="15" t="b">
        <f t="shared" si="32"/>
        <v>0</v>
      </c>
      <c r="M137" s="15" t="b">
        <f t="shared" si="33"/>
        <v>0</v>
      </c>
      <c r="N137" s="15" t="b">
        <f t="shared" si="34"/>
        <v>0</v>
      </c>
      <c r="O137" s="15" t="b">
        <f t="shared" si="35"/>
        <v>0</v>
      </c>
      <c r="P137" s="15" t="b">
        <f t="shared" si="36"/>
        <v>0</v>
      </c>
      <c r="Q137" s="17" t="e">
        <f t="shared" si="37"/>
        <v>#DIV/0!</v>
      </c>
    </row>
    <row r="138" spans="1:17" ht="15.75" thickBot="1" x14ac:dyDescent="0.3">
      <c r="A138" s="9"/>
      <c r="B138" s="10"/>
      <c r="C138" s="10"/>
      <c r="D138" s="10"/>
      <c r="E138" s="10"/>
      <c r="F138" s="10"/>
      <c r="G138" s="10"/>
      <c r="H138" s="10"/>
      <c r="I138" s="13"/>
      <c r="J138" s="15" t="b">
        <f t="shared" si="30"/>
        <v>0</v>
      </c>
      <c r="K138" s="15" t="b">
        <f t="shared" si="31"/>
        <v>0</v>
      </c>
      <c r="L138" s="15" t="b">
        <f t="shared" si="32"/>
        <v>0</v>
      </c>
      <c r="M138" s="15" t="b">
        <f t="shared" si="33"/>
        <v>0</v>
      </c>
      <c r="N138" s="15" t="b">
        <f t="shared" si="34"/>
        <v>0</v>
      </c>
      <c r="O138" s="15" t="b">
        <f t="shared" si="35"/>
        <v>0</v>
      </c>
      <c r="P138" s="15" t="b">
        <f t="shared" si="36"/>
        <v>0</v>
      </c>
      <c r="Q138" s="17" t="e">
        <f t="shared" si="37"/>
        <v>#DIV/0!</v>
      </c>
    </row>
    <row r="139" spans="1:17" ht="15.75" thickBot="1" x14ac:dyDescent="0.3">
      <c r="A139" s="9"/>
      <c r="B139" s="10"/>
      <c r="C139" s="10"/>
      <c r="D139" s="10"/>
      <c r="E139" s="10"/>
      <c r="F139" s="10"/>
      <c r="G139" s="10"/>
      <c r="H139" s="10"/>
      <c r="I139" s="13"/>
      <c r="J139" s="15" t="b">
        <f t="shared" si="30"/>
        <v>0</v>
      </c>
      <c r="K139" s="15" t="b">
        <f t="shared" si="31"/>
        <v>0</v>
      </c>
      <c r="L139" s="15" t="b">
        <f t="shared" si="32"/>
        <v>0</v>
      </c>
      <c r="M139" s="15" t="b">
        <f t="shared" si="33"/>
        <v>0</v>
      </c>
      <c r="N139" s="15" t="b">
        <f t="shared" si="34"/>
        <v>0</v>
      </c>
      <c r="O139" s="15" t="b">
        <f t="shared" si="35"/>
        <v>0</v>
      </c>
      <c r="P139" s="15" t="b">
        <f t="shared" si="36"/>
        <v>0</v>
      </c>
      <c r="Q139" s="17" t="e">
        <f t="shared" si="37"/>
        <v>#DIV/0!</v>
      </c>
    </row>
    <row r="140" spans="1:17" ht="15.75" thickBot="1" x14ac:dyDescent="0.3">
      <c r="A140" s="9"/>
      <c r="B140" s="10"/>
      <c r="C140" s="10"/>
      <c r="D140" s="10"/>
      <c r="E140" s="10"/>
      <c r="F140" s="10"/>
      <c r="G140" s="10"/>
      <c r="H140" s="10"/>
      <c r="I140" s="13"/>
      <c r="J140" s="15" t="b">
        <f t="shared" si="30"/>
        <v>0</v>
      </c>
      <c r="K140" s="15" t="b">
        <f t="shared" si="31"/>
        <v>0</v>
      </c>
      <c r="L140" s="15" t="b">
        <f t="shared" si="32"/>
        <v>0</v>
      </c>
      <c r="M140" s="15" t="b">
        <f t="shared" si="33"/>
        <v>0</v>
      </c>
      <c r="N140" s="15" t="b">
        <f t="shared" si="34"/>
        <v>0</v>
      </c>
      <c r="O140" s="15" t="b">
        <f t="shared" si="35"/>
        <v>0</v>
      </c>
      <c r="P140" s="15" t="b">
        <f t="shared" si="36"/>
        <v>0</v>
      </c>
      <c r="Q140" s="17" t="e">
        <f t="shared" si="37"/>
        <v>#DIV/0!</v>
      </c>
    </row>
    <row r="141" spans="1:17" ht="15.75" thickBot="1" x14ac:dyDescent="0.3">
      <c r="A141" s="9"/>
      <c r="B141" s="10"/>
      <c r="C141" s="10"/>
      <c r="D141" s="10"/>
      <c r="E141" s="10"/>
      <c r="F141" s="10"/>
      <c r="G141" s="10"/>
      <c r="H141" s="10"/>
      <c r="I141" s="13"/>
      <c r="J141" s="15" t="b">
        <f t="shared" si="30"/>
        <v>0</v>
      </c>
      <c r="K141" s="15" t="b">
        <f t="shared" si="31"/>
        <v>0</v>
      </c>
      <c r="L141" s="15" t="b">
        <f t="shared" si="32"/>
        <v>0</v>
      </c>
      <c r="M141" s="15" t="b">
        <f t="shared" si="33"/>
        <v>0</v>
      </c>
      <c r="N141" s="15" t="b">
        <f t="shared" si="34"/>
        <v>0</v>
      </c>
      <c r="O141" s="15" t="b">
        <f t="shared" si="35"/>
        <v>0</v>
      </c>
      <c r="P141" s="15" t="b">
        <f t="shared" si="36"/>
        <v>0</v>
      </c>
      <c r="Q141" s="17" t="e">
        <f t="shared" si="37"/>
        <v>#DIV/0!</v>
      </c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5"/>
      <c r="Q142" s="6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5"/>
      <c r="Q143" s="6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5"/>
      <c r="Q144" s="6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5"/>
      <c r="Q145" s="6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5"/>
      <c r="Q146" s="6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5"/>
      <c r="Q147" s="6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5"/>
      <c r="Q148" s="6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5"/>
      <c r="Q149" s="6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5"/>
      <c r="Q150" s="6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5"/>
      <c r="Q151" s="6"/>
    </row>
    <row r="152" spans="1:17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7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7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7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7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7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7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</sheetData>
  <sortState xmlns:xlrd2="http://schemas.microsoft.com/office/spreadsheetml/2017/richdata2" ref="A2:K188">
    <sortCondition ref="A2:A188"/>
  </sortState>
  <pageMargins left="0.7" right="0.7" top="0.75" bottom="0.75" header="0.3" footer="0.3"/>
  <pageSetup scale="95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4tht Yea_15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2018-03-05T06:04:30Z</cp:lastPrinted>
  <dcterms:created xsi:type="dcterms:W3CDTF">2018-02-26T03:58:02Z</dcterms:created>
  <dcterms:modified xsi:type="dcterms:W3CDTF">2023-05-08T08:55:19Z</dcterms:modified>
</cp:coreProperties>
</file>